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tabRatio="9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G35" i="10"/>
  <c r="BG34"/>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E38"/>
  <c r="AM38"/>
  <c r="U38"/>
  <c r="C38"/>
  <c r="CO37"/>
  <c r="BE37"/>
  <c r="AM37"/>
  <c r="U37"/>
  <c r="C37"/>
  <c r="CO36"/>
  <c r="BE36"/>
  <c r="AM36"/>
  <c r="C36"/>
  <c r="CO35"/>
  <c r="C35"/>
  <c r="C34"/>
  <c r="U34" l="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10" l="1"/>
  <c r="U36" s="1"/>
  <c r="AM34"/>
  <c r="AM35" s="1"/>
  <c r="BE34" l="1"/>
  <c r="BE35" s="1"/>
  <c r="BW34" l="1"/>
  <c r="BW35" s="1"/>
  <c r="BW36" s="1"/>
  <c r="BW37" s="1"/>
  <c r="BW38" s="1"/>
  <c r="CO34" l="1"/>
</calcChain>
</file>

<file path=xl/sharedStrings.xml><?xml version="1.0" encoding="utf-8"?>
<sst xmlns="http://schemas.openxmlformats.org/spreadsheetml/2006/main" count="1092" uniqueCount="595">
  <si>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</si>
  <si>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</si>
  <si>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</si>
  <si>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</si>
  <si>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</si>
  <si>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</si>
  <si>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</si>
  <si>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</si>
  <si>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</si>
  <si>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</si>
  <si>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</si>
  <si>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</si>
  <si>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</si>
  <si>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</si>
  <si>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</si>
  <si>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</si>
  <si>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</si>
  <si>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</si>
  <si>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</si>
  <si>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</si>
  <si>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</si>
  <si>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</si>
  <si>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</si>
  <si>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</si>
  <si>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</si>
  <si>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</si>
  <si>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</si>
  <si>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</si>
  <si>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</si>
  <si>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</si>
  <si>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</si>
  <si>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</si>
  <si>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</si>
  <si>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</si>
  <si>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</si>
  <si>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</si>
  <si>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</si>
  <si>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</si>
  <si>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</si>
  <si>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</si>
  <si>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</si>
  <si>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</si>
  <si>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</si>
  <si>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</si>
  <si>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</si>
  <si>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</si>
  <si>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</si>
  <si>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</si>
  <si>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</si>
  <si>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</si>
  <si>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</si>
  <si>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</si>
  <si>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</si>
  <si>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</si>
  <si>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</si>
  <si>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</si>
  <si>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</si>
  <si>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</si>
  <si>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</si>
  <si>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</si>
  <si>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</si>
  <si>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</si>
  <si>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</si>
  <si>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</si>
  <si>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</si>
  <si>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</si>
  <si>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</si>
  <si>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</si>
  <si>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</si>
  <si>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</si>
  <si>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</si>
  <si>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</si>
  <si>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</si>
  <si>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</si>
  <si>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</si>
  <si>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</si>
  <si>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</si>
  <si>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</si>
  <si>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</si>
  <si>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</si>
  <si>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</si>
  <si>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</si>
  <si>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</si>
  <si>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</si>
  <si>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</si>
  <si>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</si>
  <si>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</si>
  <si>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</si>
  <si>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</si>
  <si>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</si>
  <si>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</si>
  <si>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</si>
  <si>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標茶町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</si>
  <si>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</si>
  <si>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</si>
  <si>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</si>
  <si>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</si>
  <si>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</si>
  <si>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</si>
  <si>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</si>
  <si>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</si>
  <si>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</si>
  <si>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</si>
  <si>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</si>
  <si>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</si>
  <si>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</si>
  <si>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</si>
  <si>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</si>
  <si>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</si>
  <si>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</si>
  <si>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</si>
  <si>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</si>
  <si>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</si>
  <si>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</si>
  <si>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</si>
  <si>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</si>
  <si>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</si>
  <si>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</si>
  <si>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</si>
  <si>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</si>
  <si>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</si>
  <si>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</si>
  <si>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</si>
  <si>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</si>
  <si>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</si>
  <si>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</si>
  <si>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</si>
  <si>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</si>
  <si>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</si>
  <si>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</si>
  <si>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</si>
  <si>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</si>
  <si>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</si>
  <si>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</si>
  <si>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</si>
  <si>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</si>
  <si>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</si>
  <si>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</si>
  <si>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</si>
  <si>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</si>
  <si>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</si>
  <si>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</si>
  <si>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</si>
  <si>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</si>
  <si>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</si>
  <si>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</si>
  <si>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</si>
  <si>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</si>
  <si>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</si>
  <si>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</si>
  <si>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</si>
  <si>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</si>
  <si>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</si>
  <si>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</si>
  <si>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</si>
  <si>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</si>
  <si>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</si>
  <si>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</si>
  <si>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</si>
  <si>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</si>
  <si>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</si>
  <si>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</si>
  <si>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</si>
  <si>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</si>
  <si>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</si>
  <si>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</si>
  <si>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</si>
  <si>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</si>
  <si>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</si>
  <si>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</si>
  <si>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</si>
  <si>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</si>
  <si>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</si>
  <si>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</si>
  <si>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</si>
  <si>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</si>
  <si>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</si>
  <si>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</si>
  <si>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</si>
  <si>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</si>
  <si>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</si>
  <si>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</si>
  <si>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</si>
  <si>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</si>
  <si>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</si>
  <si>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</si>
  <si>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</si>
  <si>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</si>
  <si>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</si>
  <si>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</si>
  <si>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</si>
  <si>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</si>
  <si>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</si>
  <si>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</si>
  <si>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</si>
  <si>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</si>
  <si>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</si>
  <si>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</si>
  <si>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</si>
  <si>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</si>
  <si>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</si>
  <si>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</si>
  <si>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</si>
  <si>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</si>
  <si>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</si>
  <si>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</si>
  <si>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</si>
  <si>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</si>
  <si>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</si>
  <si>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</si>
  <si>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</si>
  <si>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</si>
  <si>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</si>
  <si>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北海道標茶町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</si>
  <si>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</si>
  <si>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</si>
  <si>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</si>
  <si>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</si>
  <si>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</si>
  <si>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</si>
  <si>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</si>
  <si>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</si>
  <si>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</si>
  <si>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</si>
  <si>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</si>
  <si>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</si>
  <si>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</si>
  <si>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</si>
  <si>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</si>
  <si>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</si>
  <si>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</si>
  <si>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</si>
  <si>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</si>
  <si>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</si>
  <si>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</si>
  <si>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</si>
  <si>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</si>
  <si>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</si>
  <si>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</si>
  <si>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</si>
  <si>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</si>
  <si>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</si>
  <si>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</si>
  <si>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</si>
  <si>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</si>
  <si>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</si>
  <si>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</si>
  <si>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</si>
  <si>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</si>
  <si>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</si>
  <si>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</si>
  <si>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</si>
  <si>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</si>
  <si>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</si>
  <si>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</si>
  <si>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</si>
  <si>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</si>
  <si>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</si>
  <si>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</si>
  <si>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</si>
  <si>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</si>
  <si>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</si>
  <si>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</si>
  <si>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</si>
  <si>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</si>
  <si>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</si>
  <si>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</si>
  <si>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</si>
  <si>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</si>
  <si>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</si>
  <si>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</si>
  <si>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</si>
  <si>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</si>
  <si>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</si>
  <si>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</si>
  <si>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</si>
  <si>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</si>
  <si>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</si>
  <si>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</si>
  <si>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</si>
  <si>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</si>
  <si>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</si>
  <si>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</si>
  <si>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</si>
  <si>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</si>
  <si>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</si>
  <si>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</si>
  <si>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</si>
  <si>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</si>
  <si>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</si>
  <si>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</si>
  <si>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</si>
  <si>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</si>
  <si>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</si>
  <si>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</si>
  <si>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</si>
  <si>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</si>
  <si>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</si>
  <si>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</si>
  <si>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</si>
  <si>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</si>
  <si>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</si>
  <si>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</si>
  <si>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</si>
  <si>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</si>
  <si>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</si>
  <si>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</si>
  <si>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</si>
  <si>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</si>
  <si>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</si>
  <si>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</si>
  <si>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</si>
  <si>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</si>
  <si>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</si>
  <si>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</si>
  <si>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</si>
  <si>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</si>
  <si>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</si>
  <si>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</si>
  <si>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</si>
  <si>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</si>
  <si>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</si>
  <si>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</si>
  <si>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</si>
  <si>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</si>
  <si>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</si>
  <si>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</si>
  <si>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</si>
  <si>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</si>
  <si>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</si>
  <si>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</si>
  <si>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</si>
  <si>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</si>
  <si>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</si>
  <si>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</si>
  <si>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</si>
  <si>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</si>
  <si>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</si>
  <si>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</si>
  <si>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</si>
  <si>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</si>
  <si>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</si>
  <si>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</si>
  <si>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</si>
  <si>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</si>
  <si>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</si>
  <si>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</si>
  <si>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</si>
  <si>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</si>
  <si>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</si>
  <si>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</si>
  <si>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</si>
  <si>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</si>
  <si>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</si>
  <si>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</si>
  <si>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</si>
  <si>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</si>
  <si>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</si>
  <si>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</si>
  <si>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</si>
  <si>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</si>
  <si>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</si>
  <si>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</si>
  <si>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北海道標茶町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</si>
  <si>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</si>
  <si>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</si>
  <si>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</si>
  <si>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</si>
  <si>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</si>
  <si>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</si>
  <si>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</si>
  <si>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</si>
  <si>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</si>
  <si>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</si>
  <si>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</si>
  <si>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</si>
  <si>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</si>
  <si>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</si>
  <si>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</si>
  <si>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</si>
  <si>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</si>
  <si>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</si>
  <si>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</si>
  <si>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</si>
  <si>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</si>
  <si>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</si>
  <si>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</si>
  <si>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</si>
  <si>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</si>
  <si>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</si>
  <si>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</si>
  <si>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</si>
  <si>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</si>
  <si>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</si>
  <si>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</si>
  <si>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</si>
  <si>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</si>
  <si>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</si>
  <si>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介護保険事業特別会計</t>
    <phoneticPr fontId="5"/>
  </si>
  <si>
    <t>後期高齢者医療特別会計</t>
    <phoneticPr fontId="5"/>
  </si>
  <si>
    <t>上水道事業会計</t>
    <phoneticPr fontId="5"/>
  </si>
  <si>
    <t>法適用企業</t>
    <phoneticPr fontId="5"/>
  </si>
  <si>
    <t>病院事業会計</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</si>
  <si>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</si>
  <si>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</si>
  <si>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</si>
  <si>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</si>
  <si>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</si>
  <si>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</si>
  <si>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</si>
  <si>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</si>
  <si>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</si>
  <si>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</si>
  <si>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</si>
  <si>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</si>
  <si>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</si>
  <si>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</si>
  <si>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</si>
  <si>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</si>
  <si>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</si>
  <si>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</si>
  <si>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</si>
  <si>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</si>
  <si>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</si>
  <si>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</si>
  <si>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</si>
  <si>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</si>
  <si>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</si>
  <si>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</si>
  <si>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</si>
  <si>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</si>
  <si>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</si>
  <si>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</si>
  <si>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</si>
  <si>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</si>
  <si>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</si>
  <si>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</si>
  <si>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</si>
  <si>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</si>
  <si>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</si>
  <si>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</si>
  <si>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</si>
  <si>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</si>
  <si>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</si>
  <si>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</si>
  <si>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</si>
  <si>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</si>
  <si>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</si>
  <si>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</si>
  <si>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</si>
  <si>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</si>
  <si>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</si>
  <si>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</si>
  <si>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</si>
  <si>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</si>
  <si>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</si>
  <si>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</si>
  <si>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</si>
  <si>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</si>
  <si>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</si>
  <si>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</si>
  <si>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</si>
  <si>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</si>
  <si>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</si>
  <si>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</si>
  <si>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</si>
  <si>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</si>
  <si>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</si>
  <si>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</si>
  <si>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</si>
  <si>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</si>
  <si>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</si>
  <si>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</si>
  <si>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</si>
  <si>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</si>
  <si>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</si>
  <si>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</si>
  <si>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</si>
  <si>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</si>
  <si>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</si>
  <si>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</si>
  <si>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</si>
  <si>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</si>
  <si>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</si>
  <si>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</si>
  <si>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</si>
  <si>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</si>
  <si>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</si>
  <si>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</si>
  <si>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</si>
  <si>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</si>
  <si>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</si>
  <si>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</si>
  <si>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</si>
  <si>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</si>
  <si>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</si>
  <si>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</si>
  <si>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</si>
  <si>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</si>
  <si>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</si>
  <si>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</si>
  <si>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</si>
  <si>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</si>
  <si>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</si>
  <si>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</si>
  <si>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</si>
  <si>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</si>
  <si>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</si>
  <si>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</si>
  <si>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</si>
  <si>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</si>
  <si>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</si>
  <si>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</si>
  <si>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</si>
  <si>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</si>
  <si>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</si>
  <si>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</si>
  <si>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</si>
  <si>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</si>
  <si>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</si>
  <si>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</si>
  <si>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</si>
  <si>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</si>
  <si>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</si>
  <si>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</si>
  <si>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</si>
  <si>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</si>
  <si>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</si>
  <si>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</si>
  <si>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</si>
  <si>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</si>
  <si>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</si>
  <si>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</si>
  <si>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</si>
  <si>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</si>
  <si>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</si>
  <si>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</si>
  <si>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</si>
  <si>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</si>
  <si>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</si>
  <si>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</si>
  <si>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</si>
  <si>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</si>
  <si>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</si>
  <si>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</si>
  <si>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</si>
  <si>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</si>
  <si>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</si>
  <si>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</si>
  <si>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 0.03</t>
  </si>
  <si>
    <t>▲ 0.15</t>
  </si>
  <si>
    <t>上水道事業会計</t>
  </si>
  <si>
    <t>一般会計</t>
  </si>
  <si>
    <t>介護保険事業特別会計</t>
  </si>
  <si>
    <t>病院事業会計</t>
  </si>
  <si>
    <t>国民健康保険事業事業勘定特別会計</t>
  </si>
  <si>
    <t>簡易水道事業特別会計</t>
  </si>
  <si>
    <t>後期高齢者医療特別会計</t>
  </si>
  <si>
    <t>下水道事業特別会計</t>
  </si>
  <si>
    <t>その他会計（赤字）</t>
  </si>
  <si>
    <t>その他会計（黒字）</t>
  </si>
  <si>
    <t>-</t>
    <phoneticPr fontId="2"/>
  </si>
  <si>
    <t>-</t>
    <phoneticPr fontId="2"/>
  </si>
  <si>
    <t>-</t>
    <phoneticPr fontId="2"/>
  </si>
  <si>
    <t>-</t>
    <phoneticPr fontId="2"/>
  </si>
  <si>
    <t>町営住宅整備基金</t>
    <rPh sb="0" eb="2">
      <t>チョウエイ</t>
    </rPh>
    <rPh sb="2" eb="4">
      <t>ジュウタク</t>
    </rPh>
    <rPh sb="4" eb="6">
      <t>セイビ</t>
    </rPh>
    <rPh sb="6" eb="8">
      <t>キキン</t>
    </rPh>
    <phoneticPr fontId="11"/>
  </si>
  <si>
    <t>町有施設整備基金</t>
    <rPh sb="0" eb="1">
      <t>チョウ</t>
    </rPh>
    <rPh sb="1" eb="2">
      <t>ユウ</t>
    </rPh>
    <rPh sb="2" eb="4">
      <t>シセツ</t>
    </rPh>
    <rPh sb="4" eb="6">
      <t>セイビ</t>
    </rPh>
    <rPh sb="6" eb="8">
      <t>キキン</t>
    </rPh>
    <phoneticPr fontId="11"/>
  </si>
  <si>
    <t>地域交通対策基金</t>
    <rPh sb="0" eb="2">
      <t>チイキ</t>
    </rPh>
    <rPh sb="2" eb="4">
      <t>コウツウ</t>
    </rPh>
    <rPh sb="4" eb="6">
      <t>タイサク</t>
    </rPh>
    <rPh sb="6" eb="8">
      <t>キキン</t>
    </rPh>
    <phoneticPr fontId="11"/>
  </si>
  <si>
    <t>学校教育施設整備基金</t>
    <rPh sb="0" eb="2">
      <t>ガッコウ</t>
    </rPh>
    <rPh sb="2" eb="4">
      <t>キョウイク</t>
    </rPh>
    <rPh sb="4" eb="6">
      <t>シセツ</t>
    </rPh>
    <rPh sb="6" eb="8">
      <t>セイビ</t>
    </rPh>
    <rPh sb="8" eb="10">
      <t>キキン</t>
    </rPh>
    <phoneticPr fontId="11"/>
  </si>
  <si>
    <t>福祉基金</t>
    <rPh sb="0" eb="2">
      <t>フクシ</t>
    </rPh>
    <rPh sb="2" eb="4">
      <t>キキン</t>
    </rPh>
    <phoneticPr fontId="11"/>
  </si>
  <si>
    <t>-</t>
    <phoneticPr fontId="2"/>
  </si>
  <si>
    <t>株式会社 標茶町観光開発公社</t>
    <phoneticPr fontId="2"/>
  </si>
  <si>
    <t>-</t>
    <phoneticPr fontId="2"/>
  </si>
  <si>
    <t>-</t>
    <phoneticPr fontId="2"/>
  </si>
  <si>
    <t>-</t>
    <phoneticPr fontId="2"/>
  </si>
  <si>
    <t>-</t>
    <phoneticPr fontId="2"/>
  </si>
  <si>
    <t>釧路北部消防事務組合</t>
    <rPh sb="0" eb="2">
      <t>クシロ</t>
    </rPh>
    <rPh sb="2" eb="4">
      <t>ホクブ</t>
    </rPh>
    <rPh sb="4" eb="6">
      <t>ショウボウ</t>
    </rPh>
    <rPh sb="6" eb="8">
      <t>ジム</t>
    </rPh>
    <rPh sb="8" eb="10">
      <t>クミアイ</t>
    </rPh>
    <phoneticPr fontId="2"/>
  </si>
  <si>
    <t>-</t>
    <phoneticPr fontId="2"/>
  </si>
  <si>
    <t>釧路公立大学</t>
    <rPh sb="0" eb="2">
      <t>クシロ</t>
    </rPh>
    <rPh sb="2" eb="4">
      <t>コウリツ</t>
    </rPh>
    <rPh sb="4" eb="6">
      <t>ダイガク</t>
    </rPh>
    <phoneticPr fontId="2"/>
  </si>
  <si>
    <t>釧路広域連合</t>
    <rPh sb="0" eb="2">
      <t>クシロ</t>
    </rPh>
    <rPh sb="2" eb="4">
      <t>コウイキ</t>
    </rPh>
    <rPh sb="4" eb="6">
      <t>レンゴウ</t>
    </rPh>
    <phoneticPr fontId="2"/>
  </si>
  <si>
    <t>川上郡衛生処理組合</t>
    <rPh sb="0" eb="2">
      <t>カワカミ</t>
    </rPh>
    <rPh sb="2" eb="3">
      <t>グン</t>
    </rPh>
    <rPh sb="3" eb="5">
      <t>エイセイ</t>
    </rPh>
    <rPh sb="5" eb="7">
      <t>ショリ</t>
    </rPh>
    <rPh sb="7" eb="9">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</si>
  <si>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</si>
  <si>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</si>
  <si>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</si>
  <si>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</si>
  <si>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</si>
  <si>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</si>
  <si>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</si>
  <si>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</si>
  <si>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</si>
  <si>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</si>
  <si>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</si>
  <si>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</si>
  <si>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</si>
  <si>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１４年度に地方債現在高のピークを迎え、平成２８年度将来負担比率は２０．９％となったが、２９年度は大型事業の実施により地方債の借入額が例年と比較し大幅に増加したため２６．４％となっている。今後も新規事業等において総点検をし、財政の健全化を図る。
実質公債費率は平成１６年度の減税補てん債一括償還により平成１６年度の単年度比率が高く、平成１６～１８年度の３ヵ年平均比率は１８％を超えていたが、平成２７～２９年度の３ヵ年平均は１１％を下回った。今後は、施設の老朽化対策が増加すると見込まれるため、実質公債費比率は増加傾向に転じるものと考えられる。</t>
    <rPh sb="47" eb="49">
      <t>ネンド</t>
    </rPh>
    <rPh sb="50" eb="52">
      <t>オオガタ</t>
    </rPh>
    <rPh sb="52" eb="54">
      <t>ジギョウ</t>
    </rPh>
    <rPh sb="55" eb="57">
      <t>ジッシ</t>
    </rPh>
    <rPh sb="60" eb="63">
      <t>チホウサイ</t>
    </rPh>
    <rPh sb="64" eb="66">
      <t>カリイレ</t>
    </rPh>
    <rPh sb="66" eb="67">
      <t>ガク</t>
    </rPh>
    <rPh sb="68" eb="70">
      <t>レイネン</t>
    </rPh>
    <rPh sb="71" eb="73">
      <t>ヒカク</t>
    </rPh>
    <rPh sb="74" eb="76">
      <t>オオハバ</t>
    </rPh>
    <rPh sb="77" eb="79">
      <t>ゾウカ</t>
    </rPh>
    <rPh sb="221" eb="223">
      <t>コンゴ</t>
    </rPh>
    <rPh sb="225" eb="227">
      <t>シセツ</t>
    </rPh>
    <rPh sb="228" eb="231">
      <t>ロウキュウカ</t>
    </rPh>
    <rPh sb="231" eb="233">
      <t>タイサク</t>
    </rPh>
    <rPh sb="234" eb="236">
      <t>ゾウカ</t>
    </rPh>
    <rPh sb="239" eb="241">
      <t>ミコ</t>
    </rPh>
    <rPh sb="255" eb="257">
      <t>ゾウカ</t>
    </rPh>
    <rPh sb="257" eb="259">
      <t>ケイコウ</t>
    </rPh>
    <rPh sb="260" eb="261">
      <t>テン</t>
    </rPh>
    <rPh sb="266" eb="267">
      <t>カンガ</t>
    </rPh>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</si>
</sst>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extLst xmlns:c16r2="http://schemas.microsoft.com/office/drawing/2015/06/chart">
            <c:ext xmlns:c16="http://schemas.microsoft.com/office/drawing/2014/chart" uri="{C3380CC4-5D6E-409C-BE32-E72D297353CC}">
              <c16:uniqueId val="{00000000-FDF3-4862-A42D-D31CC4E29A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219235</c:v>
                </c:pt>
                <c:pt idx="1">
                  <c:v>244041</c:v>
                </c:pt>
                <c:pt idx="2">
                  <c:v>364916</c:v>
                </c:pt>
                <c:pt idx="3">
                  <c:v>305896</c:v>
                </c:pt>
                <c:pt idx="4">
                  <c:v>549780</c:v>
                </c:pt>
              </c:numCache>
            </c:numRef>
          </c:val>
          <c:extLst xmlns:c16r2="http://schemas.microsoft.com/office/drawing/2015/06/chart">
            <c:ext xmlns:c16="http://schemas.microsoft.com/office/drawing/2014/chart" uri="{C3380CC4-5D6E-409C-BE32-E72D297353CC}">
              <c16:uniqueId val="{00000001-FDF3-4862-A42D-D31CC4E29A1F}"/>
            </c:ext>
          </c:extLst>
        </c:ser>
        <c:dLbls/>
        <c:marker val="1"/>
        <c:axId val="156633728"/>
        <c:axId val="157106560"/>
      </c:lineChart>
      <c:catAx>
        <c:axId val="15663372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106560"/>
        <c:crosses val="autoZero"/>
        <c:auto val="1"/>
        <c:lblAlgn val="ctr"/>
        <c:lblOffset val="100"/>
        <c:tickLblSkip val="1"/>
        <c:tickMarkSkip val="1"/>
      </c:catAx>
      <c:valAx>
        <c:axId val="157106560"/>
        <c:scaling>
          <c:orientation val="minMax"/>
          <c:max val="7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63372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1.07</c:v>
                </c:pt>
                <c:pt idx="1">
                  <c:v>1.77</c:v>
                </c:pt>
                <c:pt idx="2">
                  <c:v>1.25</c:v>
                </c:pt>
                <c:pt idx="3">
                  <c:v>1.48</c:v>
                </c:pt>
                <c:pt idx="4">
                  <c:v>2.02</c:v>
                </c:pt>
              </c:numCache>
            </c:numRef>
          </c:val>
          <c:extLst xmlns:c16r2="http://schemas.microsoft.com/office/drawing/2015/06/chart">
            <c:ext xmlns:c16="http://schemas.microsoft.com/office/drawing/2014/chart" uri="{C3380CC4-5D6E-409C-BE32-E72D297353CC}">
              <c16:uniqueId val="{00000000-7594-4E08-A55A-375DBE2EF3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19.25</c:v>
                </c:pt>
                <c:pt idx="1">
                  <c:v>19.54</c:v>
                </c:pt>
                <c:pt idx="2">
                  <c:v>29.7</c:v>
                </c:pt>
                <c:pt idx="3">
                  <c:v>30.22</c:v>
                </c:pt>
                <c:pt idx="4">
                  <c:v>29.95</c:v>
                </c:pt>
              </c:numCache>
            </c:numRef>
          </c:val>
          <c:extLst xmlns:c16r2="http://schemas.microsoft.com/office/drawing/2015/06/chart">
            <c:ext xmlns:c16="http://schemas.microsoft.com/office/drawing/2014/chart" uri="{C3380CC4-5D6E-409C-BE32-E72D297353CC}">
              <c16:uniqueId val="{00000001-7594-4E08-A55A-375DBE2EF33A}"/>
            </c:ext>
          </c:extLst>
        </c:ser>
        <c:dLbls/>
        <c:gapWidth val="250"/>
        <c:overlap val="100"/>
        <c:axId val="163984512"/>
        <c:axId val="1639860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2.37</c:v>
                </c:pt>
                <c:pt idx="1">
                  <c:v>-0.18</c:v>
                </c:pt>
                <c:pt idx="2">
                  <c:v>9.86</c:v>
                </c:pt>
                <c:pt idx="3">
                  <c:v>-0.03</c:v>
                </c:pt>
                <c:pt idx="4">
                  <c:v>-0.15</c:v>
                </c:pt>
              </c:numCache>
            </c:numRef>
          </c:val>
          <c:extLst xmlns:c16r2="http://schemas.microsoft.com/office/drawing/2015/06/chart">
            <c:ext xmlns:c16="http://schemas.microsoft.com/office/drawing/2014/chart" uri="{C3380CC4-5D6E-409C-BE32-E72D297353CC}">
              <c16:uniqueId val="{00000002-7594-4E08-A55A-375DBE2EF33A}"/>
            </c:ext>
          </c:extLst>
        </c:ser>
        <c:dLbls/>
        <c:marker val="1"/>
        <c:axId val="163984512"/>
        <c:axId val="163986048"/>
      </c:lineChart>
      <c:catAx>
        <c:axId val="1639845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986048"/>
        <c:crosses val="autoZero"/>
        <c:auto val="1"/>
        <c:lblAlgn val="ctr"/>
        <c:lblOffset val="100"/>
        <c:tickLblSkip val="1"/>
        <c:tickMarkSkip val="1"/>
      </c:catAx>
      <c:valAx>
        <c:axId val="1639860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845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A30-4228-B02C-51132ACAD6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30-4228-B02C-51132ACAD690}"/>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A30-4228-B02C-51132ACAD6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8A30-4228-B02C-51132ACAD69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4-8A30-4228-B02C-51132ACAD690}"/>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0.18</c:v>
                </c:pt>
                <c:pt idx="4">
                  <c:v>#N/A</c:v>
                </c:pt>
                <c:pt idx="5">
                  <c:v>0.09</c:v>
                </c:pt>
                <c:pt idx="6">
                  <c:v>#N/A</c:v>
                </c:pt>
                <c:pt idx="7">
                  <c:v>0.49</c:v>
                </c:pt>
                <c:pt idx="8">
                  <c:v>#N/A</c:v>
                </c:pt>
                <c:pt idx="9">
                  <c:v>0.49</c:v>
                </c:pt>
              </c:numCache>
            </c:numRef>
          </c:val>
          <c:extLst xmlns:c16r2="http://schemas.microsoft.com/office/drawing/2015/06/chart">
            <c:ext xmlns:c16="http://schemas.microsoft.com/office/drawing/2014/chart" uri="{C3380CC4-5D6E-409C-BE32-E72D297353CC}">
              <c16:uniqueId val="{00000005-8A30-4228-B02C-51132ACAD69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2.12</c:v>
                </c:pt>
                <c:pt idx="2">
                  <c:v>#N/A</c:v>
                </c:pt>
                <c:pt idx="3">
                  <c:v>2.31</c:v>
                </c:pt>
                <c:pt idx="4">
                  <c:v>#N/A</c:v>
                </c:pt>
                <c:pt idx="5">
                  <c:v>2.79</c:v>
                </c:pt>
                <c:pt idx="6">
                  <c:v>#N/A</c:v>
                </c:pt>
                <c:pt idx="7">
                  <c:v>2.3199999999999998</c:v>
                </c:pt>
                <c:pt idx="8">
                  <c:v>#N/A</c:v>
                </c:pt>
                <c:pt idx="9">
                  <c:v>0.57999999999999996</c:v>
                </c:pt>
              </c:numCache>
            </c:numRef>
          </c:val>
          <c:extLst xmlns:c16r2="http://schemas.microsoft.com/office/drawing/2015/06/chart">
            <c:ext xmlns:c16="http://schemas.microsoft.com/office/drawing/2014/chart" uri="{C3380CC4-5D6E-409C-BE32-E72D297353CC}">
              <c16:uniqueId val="{00000006-8A30-4228-B02C-51132ACAD69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0.41</c:v>
                </c:pt>
                <c:pt idx="2">
                  <c:v>#N/A</c:v>
                </c:pt>
                <c:pt idx="3">
                  <c:v>1.08</c:v>
                </c:pt>
                <c:pt idx="4">
                  <c:v>#N/A</c:v>
                </c:pt>
                <c:pt idx="5">
                  <c:v>0.55000000000000004</c:v>
                </c:pt>
                <c:pt idx="6">
                  <c:v>#N/A</c:v>
                </c:pt>
                <c:pt idx="7">
                  <c:v>0.4</c:v>
                </c:pt>
                <c:pt idx="8">
                  <c:v>#N/A</c:v>
                </c:pt>
                <c:pt idx="9">
                  <c:v>0.67</c:v>
                </c:pt>
              </c:numCache>
            </c:numRef>
          </c:val>
          <c:extLst xmlns:c16r2="http://schemas.microsoft.com/office/drawing/2015/06/chart">
            <c:ext xmlns:c16="http://schemas.microsoft.com/office/drawing/2014/chart" uri="{C3380CC4-5D6E-409C-BE32-E72D297353CC}">
              <c16:uniqueId val="{00000007-8A30-4228-B02C-51132ACAD6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c:v>
                </c:pt>
                <c:pt idx="2">
                  <c:v>#N/A</c:v>
                </c:pt>
                <c:pt idx="3">
                  <c:v>1.77</c:v>
                </c:pt>
                <c:pt idx="4">
                  <c:v>#N/A</c:v>
                </c:pt>
                <c:pt idx="5">
                  <c:v>1.24</c:v>
                </c:pt>
                <c:pt idx="6">
                  <c:v>#N/A</c:v>
                </c:pt>
                <c:pt idx="7">
                  <c:v>1.47</c:v>
                </c:pt>
                <c:pt idx="8">
                  <c:v>#N/A</c:v>
                </c:pt>
                <c:pt idx="9">
                  <c:v>2.0099999999999998</c:v>
                </c:pt>
              </c:numCache>
            </c:numRef>
          </c:val>
          <c:extLst xmlns:c16r2="http://schemas.microsoft.com/office/drawing/2015/06/chart">
            <c:ext xmlns:c16="http://schemas.microsoft.com/office/drawing/2014/chart" uri="{C3380CC4-5D6E-409C-BE32-E72D297353CC}">
              <c16:uniqueId val="{00000008-8A30-4228-B02C-51132ACAD69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c:v>
                </c:pt>
                <c:pt idx="2">
                  <c:v>#N/A</c:v>
                </c:pt>
                <c:pt idx="3">
                  <c:v>3.87</c:v>
                </c:pt>
                <c:pt idx="4">
                  <c:v>#N/A</c:v>
                </c:pt>
                <c:pt idx="5">
                  <c:v>3.8</c:v>
                </c:pt>
                <c:pt idx="6">
                  <c:v>#N/A</c:v>
                </c:pt>
                <c:pt idx="7">
                  <c:v>3.87</c:v>
                </c:pt>
                <c:pt idx="8">
                  <c:v>#N/A</c:v>
                </c:pt>
                <c:pt idx="9">
                  <c:v>4.04</c:v>
                </c:pt>
              </c:numCache>
            </c:numRef>
          </c:val>
          <c:extLst xmlns:c16r2="http://schemas.microsoft.com/office/drawing/2015/06/chart">
            <c:ext xmlns:c16="http://schemas.microsoft.com/office/drawing/2014/chart" uri="{C3380CC4-5D6E-409C-BE32-E72D297353CC}">
              <c16:uniqueId val="{00000009-8A30-4228-B02C-51132ACAD690}"/>
            </c:ext>
          </c:extLst>
        </c:ser>
        <c:dLbls/>
        <c:overlap val="100"/>
        <c:axId val="165671680"/>
        <c:axId val="165673216"/>
      </c:barChart>
      <c:catAx>
        <c:axId val="1656716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673216"/>
        <c:crosses val="autoZero"/>
        <c:auto val="1"/>
        <c:lblAlgn val="ctr"/>
        <c:lblOffset val="100"/>
        <c:tickLblSkip val="1"/>
        <c:tickMarkSkip val="1"/>
      </c:catAx>
      <c:valAx>
        <c:axId val="1656732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7168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995</c:v>
                </c:pt>
                <c:pt idx="5">
                  <c:v>991</c:v>
                </c:pt>
                <c:pt idx="8">
                  <c:v>997</c:v>
                </c:pt>
                <c:pt idx="11">
                  <c:v>970</c:v>
                </c:pt>
                <c:pt idx="14">
                  <c:v>966</c:v>
                </c:pt>
              </c:numCache>
            </c:numRef>
          </c:val>
          <c:extLst xmlns:c16r2="http://schemas.microsoft.com/office/drawing/2015/06/chart">
            <c:ext xmlns:c16="http://schemas.microsoft.com/office/drawing/2014/chart" uri="{C3380CC4-5D6E-409C-BE32-E72D297353CC}">
              <c16:uniqueId val="{00000000-7639-4A16-994B-CFA9ECF64F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639-4A16-994B-CFA9ECF64F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c:v>
                </c:pt>
                <c:pt idx="3">
                  <c:v>11</c:v>
                </c:pt>
                <c:pt idx="6">
                  <c:v>6</c:v>
                </c:pt>
                <c:pt idx="9">
                  <c:v>5</c:v>
                </c:pt>
                <c:pt idx="12">
                  <c:v>3</c:v>
                </c:pt>
              </c:numCache>
            </c:numRef>
          </c:val>
          <c:extLst xmlns:c16r2="http://schemas.microsoft.com/office/drawing/2015/06/chart">
            <c:ext xmlns:c16="http://schemas.microsoft.com/office/drawing/2014/chart" uri="{C3380CC4-5D6E-409C-BE32-E72D297353CC}">
              <c16:uniqueId val="{00000002-7639-4A16-994B-CFA9ECF64F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39-4A16-994B-CFA9ECF64F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377</c:v>
                </c:pt>
                <c:pt idx="3">
                  <c:v>369</c:v>
                </c:pt>
                <c:pt idx="6">
                  <c:v>377</c:v>
                </c:pt>
                <c:pt idx="9">
                  <c:v>338</c:v>
                </c:pt>
                <c:pt idx="12">
                  <c:v>336</c:v>
                </c:pt>
              </c:numCache>
            </c:numRef>
          </c:val>
          <c:extLst xmlns:c16r2="http://schemas.microsoft.com/office/drawing/2015/06/chart">
            <c:ext xmlns:c16="http://schemas.microsoft.com/office/drawing/2014/chart" uri="{C3380CC4-5D6E-409C-BE32-E72D297353CC}">
              <c16:uniqueId val="{00000004-7639-4A16-994B-CFA9ECF64F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39-4A16-994B-CFA9ECF64F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639-4A16-994B-CFA9ECF64F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1167</c:v>
                </c:pt>
                <c:pt idx="3">
                  <c:v>1150</c:v>
                </c:pt>
                <c:pt idx="6">
                  <c:v>1124</c:v>
                </c:pt>
                <c:pt idx="9">
                  <c:v>1119</c:v>
                </c:pt>
                <c:pt idx="12">
                  <c:v>1074</c:v>
                </c:pt>
              </c:numCache>
            </c:numRef>
          </c:val>
          <c:extLst xmlns:c16r2="http://schemas.microsoft.com/office/drawing/2015/06/chart">
            <c:ext xmlns:c16="http://schemas.microsoft.com/office/drawing/2014/chart" uri="{C3380CC4-5D6E-409C-BE32-E72D297353CC}">
              <c16:uniqueId val="{00000007-7639-4A16-994B-CFA9ECF64F23}"/>
            </c:ext>
          </c:extLst>
        </c:ser>
        <c:dLbls/>
        <c:gapWidth val="100"/>
        <c:overlap val="100"/>
        <c:axId val="166163200"/>
        <c:axId val="16616473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570</c:v>
                </c:pt>
                <c:pt idx="2">
                  <c:v>#N/A</c:v>
                </c:pt>
                <c:pt idx="3">
                  <c:v>#N/A</c:v>
                </c:pt>
                <c:pt idx="4">
                  <c:v>539</c:v>
                </c:pt>
                <c:pt idx="5">
                  <c:v>#N/A</c:v>
                </c:pt>
                <c:pt idx="6">
                  <c:v>#N/A</c:v>
                </c:pt>
                <c:pt idx="7">
                  <c:v>510</c:v>
                </c:pt>
                <c:pt idx="8">
                  <c:v>#N/A</c:v>
                </c:pt>
                <c:pt idx="9">
                  <c:v>#N/A</c:v>
                </c:pt>
                <c:pt idx="10">
                  <c:v>492</c:v>
                </c:pt>
                <c:pt idx="11">
                  <c:v>#N/A</c:v>
                </c:pt>
                <c:pt idx="12">
                  <c:v>#N/A</c:v>
                </c:pt>
                <c:pt idx="13">
                  <c:v>447</c:v>
                </c:pt>
                <c:pt idx="14">
                  <c:v>#N/A</c:v>
                </c:pt>
              </c:numCache>
            </c:numRef>
          </c:val>
          <c:extLst xmlns:c16r2="http://schemas.microsoft.com/office/drawing/2015/06/chart">
            <c:ext xmlns:c16="http://schemas.microsoft.com/office/drawing/2014/chart" uri="{C3380CC4-5D6E-409C-BE32-E72D297353CC}">
              <c16:uniqueId val="{00000008-7639-4A16-994B-CFA9ECF64F23}"/>
            </c:ext>
          </c:extLst>
        </c:ser>
        <c:dLbls/>
        <c:marker val="1"/>
        <c:axId val="166163200"/>
        <c:axId val="166164736"/>
      </c:lineChart>
      <c:catAx>
        <c:axId val="166163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164736"/>
        <c:crosses val="autoZero"/>
        <c:auto val="1"/>
        <c:lblAlgn val="ctr"/>
        <c:lblOffset val="100"/>
        <c:tickLblSkip val="1"/>
        <c:tickMarkSkip val="1"/>
      </c:catAx>
      <c:valAx>
        <c:axId val="1661647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632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9121</c:v>
                </c:pt>
                <c:pt idx="5">
                  <c:v>8891</c:v>
                </c:pt>
                <c:pt idx="8">
                  <c:v>8938</c:v>
                </c:pt>
                <c:pt idx="11">
                  <c:v>8815</c:v>
                </c:pt>
                <c:pt idx="14">
                  <c:v>9255</c:v>
                </c:pt>
              </c:numCache>
            </c:numRef>
          </c:val>
          <c:extLst xmlns:c16r2="http://schemas.microsoft.com/office/drawing/2015/06/chart">
            <c:ext xmlns:c16="http://schemas.microsoft.com/office/drawing/2014/chart" uri="{C3380CC4-5D6E-409C-BE32-E72D297353CC}">
              <c16:uniqueId val="{00000000-96FE-4493-A718-3E9A6BD449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818</c:v>
                </c:pt>
                <c:pt idx="5">
                  <c:v>781</c:v>
                </c:pt>
                <c:pt idx="8">
                  <c:v>773</c:v>
                </c:pt>
                <c:pt idx="11">
                  <c:v>814</c:v>
                </c:pt>
                <c:pt idx="14">
                  <c:v>924</c:v>
                </c:pt>
              </c:numCache>
            </c:numRef>
          </c:val>
          <c:extLst xmlns:c16r2="http://schemas.microsoft.com/office/drawing/2015/06/chart">
            <c:ext xmlns:c16="http://schemas.microsoft.com/office/drawing/2014/chart" uri="{C3380CC4-5D6E-409C-BE32-E72D297353CC}">
              <c16:uniqueId val="{00000001-96FE-4493-A718-3E9A6BD449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3317</c:v>
                </c:pt>
                <c:pt idx="5">
                  <c:v>3435</c:v>
                </c:pt>
                <c:pt idx="8">
                  <c:v>4174</c:v>
                </c:pt>
                <c:pt idx="11">
                  <c:v>4251</c:v>
                </c:pt>
                <c:pt idx="14">
                  <c:v>4245</c:v>
                </c:pt>
              </c:numCache>
            </c:numRef>
          </c:val>
          <c:extLst xmlns:c16r2="http://schemas.microsoft.com/office/drawing/2015/06/chart">
            <c:ext xmlns:c16="http://schemas.microsoft.com/office/drawing/2014/chart" uri="{C3380CC4-5D6E-409C-BE32-E72D297353CC}">
              <c16:uniqueId val="{00000002-96FE-4493-A718-3E9A6BD449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FE-4493-A718-3E9A6BD449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6FE-4493-A718-3E9A6BD449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FE-4493-A718-3E9A6BD449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1540</c:v>
                </c:pt>
                <c:pt idx="3">
                  <c:v>1357</c:v>
                </c:pt>
                <c:pt idx="6">
                  <c:v>1357</c:v>
                </c:pt>
                <c:pt idx="9">
                  <c:v>1206</c:v>
                </c:pt>
                <c:pt idx="12">
                  <c:v>1224</c:v>
                </c:pt>
              </c:numCache>
            </c:numRef>
          </c:val>
          <c:extLst xmlns:c16r2="http://schemas.microsoft.com/office/drawing/2015/06/chart">
            <c:ext xmlns:c16="http://schemas.microsoft.com/office/drawing/2014/chart" uri="{C3380CC4-5D6E-409C-BE32-E72D297353CC}">
              <c16:uniqueId val="{00000006-96FE-4493-A718-3E9A6BD449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6FE-4493-A718-3E9A6BD449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3800</c:v>
                </c:pt>
                <c:pt idx="3">
                  <c:v>3591</c:v>
                </c:pt>
                <c:pt idx="6">
                  <c:v>3441</c:v>
                </c:pt>
                <c:pt idx="9">
                  <c:v>3085</c:v>
                </c:pt>
                <c:pt idx="12">
                  <c:v>2809</c:v>
                </c:pt>
              </c:numCache>
            </c:numRef>
          </c:val>
          <c:extLst xmlns:c16r2="http://schemas.microsoft.com/office/drawing/2015/06/chart">
            <c:ext xmlns:c16="http://schemas.microsoft.com/office/drawing/2014/chart" uri="{C3380CC4-5D6E-409C-BE32-E72D297353CC}">
              <c16:uniqueId val="{00000008-96FE-4493-A718-3E9A6BD449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c:v>
                </c:pt>
                <c:pt idx="3">
                  <c:v>31</c:v>
                </c:pt>
                <c:pt idx="6">
                  <c:v>33</c:v>
                </c:pt>
                <c:pt idx="9">
                  <c:v>30</c:v>
                </c:pt>
                <c:pt idx="12">
                  <c:v>30</c:v>
                </c:pt>
              </c:numCache>
            </c:numRef>
          </c:val>
          <c:extLst xmlns:c16r2="http://schemas.microsoft.com/office/drawing/2015/06/chart">
            <c:ext xmlns:c16="http://schemas.microsoft.com/office/drawing/2014/chart" uri="{C3380CC4-5D6E-409C-BE32-E72D297353CC}">
              <c16:uniqueId val="{00000009-96FE-4493-A718-3E9A6BD449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10442</c:v>
                </c:pt>
                <c:pt idx="3">
                  <c:v>10283</c:v>
                </c:pt>
                <c:pt idx="6">
                  <c:v>10493</c:v>
                </c:pt>
                <c:pt idx="9">
                  <c:v>10612</c:v>
                </c:pt>
                <c:pt idx="12">
                  <c:v>11674</c:v>
                </c:pt>
              </c:numCache>
            </c:numRef>
          </c:val>
          <c:extLst xmlns:c16r2="http://schemas.microsoft.com/office/drawing/2015/06/chart">
            <c:ext xmlns:c16="http://schemas.microsoft.com/office/drawing/2014/chart" uri="{C3380CC4-5D6E-409C-BE32-E72D297353CC}">
              <c16:uniqueId val="{0000000A-96FE-4493-A718-3E9A6BD44975}"/>
            </c:ext>
          </c:extLst>
        </c:ser>
        <c:dLbls/>
        <c:gapWidth val="100"/>
        <c:overlap val="100"/>
        <c:axId val="166464512"/>
        <c:axId val="1664744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2565</c:v>
                </c:pt>
                <c:pt idx="2">
                  <c:v>#N/A</c:v>
                </c:pt>
                <c:pt idx="3">
                  <c:v>#N/A</c:v>
                </c:pt>
                <c:pt idx="4">
                  <c:v>2155</c:v>
                </c:pt>
                <c:pt idx="5">
                  <c:v>#N/A</c:v>
                </c:pt>
                <c:pt idx="6">
                  <c:v>#N/A</c:v>
                </c:pt>
                <c:pt idx="7">
                  <c:v>1440</c:v>
                </c:pt>
                <c:pt idx="8">
                  <c:v>#N/A</c:v>
                </c:pt>
                <c:pt idx="9">
                  <c:v>#N/A</c:v>
                </c:pt>
                <c:pt idx="10">
                  <c:v>1052</c:v>
                </c:pt>
                <c:pt idx="11">
                  <c:v>#N/A</c:v>
                </c:pt>
                <c:pt idx="12">
                  <c:v>#N/A</c:v>
                </c:pt>
                <c:pt idx="13">
                  <c:v>1313</c:v>
                </c:pt>
                <c:pt idx="14">
                  <c:v>#N/A</c:v>
                </c:pt>
              </c:numCache>
            </c:numRef>
          </c:val>
          <c:extLst xmlns:c16r2="http://schemas.microsoft.com/office/drawing/2015/06/chart">
            <c:ext xmlns:c16="http://schemas.microsoft.com/office/drawing/2014/chart" uri="{C3380CC4-5D6E-409C-BE32-E72D297353CC}">
              <c16:uniqueId val="{0000000B-96FE-4493-A718-3E9A6BD44975}"/>
            </c:ext>
          </c:extLst>
        </c:ser>
        <c:dLbls/>
        <c:marker val="1"/>
        <c:axId val="166464512"/>
        <c:axId val="166474496"/>
      </c:lineChart>
      <c:catAx>
        <c:axId val="1664645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474496"/>
        <c:crosses val="autoZero"/>
        <c:auto val="1"/>
        <c:lblAlgn val="ctr"/>
        <c:lblOffset val="100"/>
        <c:tickLblSkip val="1"/>
        <c:tickMarkSkip val="1"/>
      </c:catAx>
      <c:valAx>
        <c:axId val="1664744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46451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79E-2"/>
          <c:w val="0.89122665696781667"/>
          <c:h val="0.858624906082541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1807</c:v>
                </c:pt>
                <c:pt idx="1">
                  <c:v>1794</c:v>
                </c:pt>
                <c:pt idx="2">
                  <c:v>1754</c:v>
                </c:pt>
              </c:numCache>
            </c:numRef>
          </c:val>
          <c:extLst xmlns:c16r2="http://schemas.microsoft.com/office/drawing/2015/06/chart">
            <c:ext xmlns:c16="http://schemas.microsoft.com/office/drawing/2014/chart" uri="{C3380CC4-5D6E-409C-BE32-E72D297353CC}">
              <c16:uniqueId val="{00000000-1E30-44FE-A282-963409B207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669</c:v>
                </c:pt>
                <c:pt idx="1">
                  <c:v>763</c:v>
                </c:pt>
                <c:pt idx="2">
                  <c:v>775</c:v>
                </c:pt>
              </c:numCache>
            </c:numRef>
          </c:val>
          <c:extLst xmlns:c16r2="http://schemas.microsoft.com/office/drawing/2015/06/chart">
            <c:ext xmlns:c16="http://schemas.microsoft.com/office/drawing/2014/chart" uri="{C3380CC4-5D6E-409C-BE32-E72D297353CC}">
              <c16:uniqueId val="{00000001-1E30-44FE-A282-963409B207A8}"/>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1454</c:v>
                </c:pt>
                <c:pt idx="1">
                  <c:v>1445</c:v>
                </c:pt>
                <c:pt idx="2">
                  <c:v>1444</c:v>
                </c:pt>
              </c:numCache>
            </c:numRef>
          </c:val>
          <c:extLst xmlns:c16r2="http://schemas.microsoft.com/office/drawing/2015/06/chart">
            <c:ext xmlns:c16="http://schemas.microsoft.com/office/drawing/2014/chart" uri="{C3380CC4-5D6E-409C-BE32-E72D297353CC}">
              <c16:uniqueId val="{00000002-1E30-44FE-A282-963409B207A8}"/>
            </c:ext>
          </c:extLst>
        </c:ser>
        <c:dLbls/>
        <c:gapWidth val="120"/>
        <c:overlap val="100"/>
        <c:axId val="166199680"/>
        <c:axId val="166201216"/>
      </c:barChart>
      <c:catAx>
        <c:axId val="16619968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6201216"/>
        <c:crosses val="autoZero"/>
        <c:auto val="1"/>
        <c:lblAlgn val="ctr"/>
        <c:lblOffset val="100"/>
        <c:tickLblSkip val="1"/>
        <c:tickMarkSkip val="1"/>
      </c:catAx>
      <c:valAx>
        <c:axId val="166201216"/>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61996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2"/>
          <c:y val="4.9232005384860722E-2"/>
          <c:w val="0.85776160330282714"/>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{C041EF6A-6E50-4CAB-BD8D-183B621257B2}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B0E-4B90-B962-46D3FDD80304}"/>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{35CF69E5-3381-440D-9ACF-B03DE2F3828A}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0E-4B90-B962-46D3FDD80304}"/>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{CDB44473-0CE6-4DF8-A8B9-2C0142B13298}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0E-4B90-B962-46D3FDD80304}"/>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{816FDC93-434E-4AC6-AFFC-32D1C06C5AB1}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0E-4B90-B962-46D3FDD80304}"/>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{12B1BD8F-BB21-4016-ADE3-8C765694345B}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0E-4B90-B962-46D3FDD80304}"/>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{E69BB226-0C57-40BE-8D29-2CEAF4E77A40}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B0E-4B90-B962-46D3FDD80304}"/>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{7F3CC9BA-A937-4080-A60D-C9B994982B3C}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B0E-4B90-B962-46D3FDD80304}"/>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{1819E8D5-77A7-4933-8B30-841D42FFA63F}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B0E-4B90-B962-46D3FDD80304}"/>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{BF5385FA-0B78-462D-AF5D-6C5AFCD6E2CA}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B0E-4B90-B962-46D3FDD803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extLst xmlns:c16r2="http://schemas.microsoft.com/office/drawing/2015/06/chart">
            <c:ext xmlns:c16="http://schemas.microsoft.com/office/drawing/2014/chart" uri="{C3380CC4-5D6E-409C-BE32-E72D297353CC}">
              <c16:uniqueId val="{00000009-4B0E-4B90-B962-46D3FDD803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{EEC1CC92-D644-4C36-9F5E-A5834FFF3A77}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B0E-4B90-B962-46D3FDD80304}"/>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{5F2223AC-E565-4105-83A5-1A7514DAC693}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0E-4B90-B962-46D3FDD80304}"/>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{0C8C6101-B1AB-4C43-A89C-0B8E32BAB6F0}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0E-4B90-B962-46D3FDD80304}"/>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{17A69D93-1443-4B77-B6D0-F6016B8A6713}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0E-4B90-B962-46D3FDD80304}"/>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{108B985D-EBBC-4BCB-82B8-2D62F4C6AEFD}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0E-4B90-B962-46D3FDD80304}"/>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{C2C2AAEB-9773-4259-836E-2FE649E045AE}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B0E-4B90-B962-46D3FDD80304}"/>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{ED975181-6158-4F88-B9A9-B56CC55A93C9}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B0E-4B90-B962-46D3FDD80304}"/>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{CF63849B-DD1D-46DC-A8B2-CAA40E041F12}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B0E-4B90-B962-46D3FDD80304}"/>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{0FCF0C4D-893E-45E9-BD9D-75A200EAA4B9}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B0E-4B90-B962-46D3FDD803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extLst xmlns:c16r2="http://schemas.microsoft.com/office/drawing/2015/06/chart">
            <c:ext xmlns:c16="http://schemas.microsoft.com/office/drawing/2014/chart" uri="{C3380CC4-5D6E-409C-BE32-E72D297353CC}">
              <c16:uniqueId val="{00000013-4B0E-4B90-B962-46D3FDD80304}"/>
            </c:ext>
          </c:extLst>
        </c:ser>
        <c:dLbls>
          <c:showVal val="1"/>
        </c:dLbls>
        <c:axId val="167259136"/>
        <c:axId val="167269504"/>
      </c:scatterChart>
      <c:valAx>
        <c:axId val="167259136"/>
        <c:scaling>
          <c:orientation val="minMax"/>
        </c:scaling>
        <c:axPos val="b"/>
        <c:title>
          <c:tx>
            <c:rich>
              <a:bodyPr/>
              <a:lstStyle/>
              <a:p>
                <a:pPr>
                  <a:defRPr/>
                </a:pPr>
                <a:r>
                  <a:rPr lang="ja-JP" altLang="en-US" sz="1050" b="0"/>
                  <a:t>有形固定資産減価償却率</a:t>
                </a:r>
              </a:p>
            </c:rich>
          </c:tx>
          <c:layout>
            <c:manualLayout>
              <c:xMode val="edge"/>
              <c:yMode val="edge"/>
              <c:x val="0.41341562393161857"/>
              <c:y val="0.90792951587388326"/>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269504"/>
        <c:crosses val="autoZero"/>
        <c:crossBetween val="midCat"/>
      </c:valAx>
      <c:valAx>
        <c:axId val="1672695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725913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6"/>
          <c:h val="0.77913873422717195"/>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layout/>
                  <c15:dlblFieldTable>
                    <c15:dlblFTEntry>
                      <c15:txfldGUID>{399CF4C9-E9C2-4D46-B31A-B17992A9EBD9}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EFB-4B08-80D2-ADB6DB49BC29}"/>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{D3739CBD-5CAF-41C2-8BE2-A81F355E31F1}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FB-4B08-80D2-ADB6DB49BC29}"/>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{846E715B-37AD-40B8-9D22-319846B91128}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FB-4B08-80D2-ADB6DB49BC29}"/>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{4C52B483-D965-4573-9A71-F06BC59427F9}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FB-4B08-80D2-ADB6DB49BC29}"/>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{96079F4F-1134-4D5E-AB08-582E12EEC95D}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FB-4B08-80D2-ADB6DB49BC29}"/>
                </c:ext>
              </c:extLst>
            </c:dLbl>
            <c:dLbl>
              <c:idx val="8"/>
              <c:layout/>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layout/>
                  <c15:dlblFieldTable>
                    <c15:dlblFTEntry>
                      <c15:txfldGUID>{D9F8BFAF-DC69-41E1-8FDA-766AD01BA922}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EFB-4B08-80D2-ADB6DB49BC29}"/>
                </c:ext>
              </c:extLst>
            </c:dLbl>
            <c:dLbl>
              <c:idx val="16"/>
              <c:layout/>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layout/>
                  <c15:dlblFieldTable>
                    <c15:dlblFTEntry>
                      <c15:txfldGUID>{AA292E34-4448-4EE4-8C58-EB302EA6BCBA}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EFB-4B08-80D2-ADB6DB49BC29}"/>
                </c:ext>
              </c:extLst>
            </c:dLbl>
            <c:dLbl>
              <c:idx val="24"/>
              <c:layout/>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layout/>
                  <c15:dlblFieldTable>
                    <c15:dlblFTEntry>
                      <c15:txfldGUID>{CA4AFC6D-A6DF-45CC-B088-0033622E4BBE}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EFB-4B08-80D2-ADB6DB49BC29}"/>
                </c:ext>
              </c:extLst>
            </c:dLbl>
            <c:dLbl>
              <c:idx val="32"/>
              <c:layout/>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layout/>
                  <c15:dlblFieldTable>
                    <c15:dlblFTEntry>
                      <c15:txfldGUID>{CD7947BE-3DF7-45AF-9E4E-A06F1709334B}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EFB-4B08-80D2-ADB6DB49BC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10.7</c:v>
                </c:pt>
                <c:pt idx="16">
                  <c:v>10.3</c:v>
                </c:pt>
                <c:pt idx="24">
                  <c:v>10</c:v>
                </c:pt>
                <c:pt idx="32">
                  <c:v>9.5</c:v>
                </c:pt>
              </c:numCache>
            </c:numRef>
          </c:xVal>
          <c:yVal>
            <c:numRef>
              <c:f>公会計指標分析・財政指標組合せ分析表!$BP$73:$DC$73</c:f>
              <c:numCache>
                <c:formatCode>#,##0.0;"▲ "#,##0.0</c:formatCode>
                <c:ptCount val="40"/>
                <c:pt idx="0">
                  <c:v>47.1</c:v>
                </c:pt>
                <c:pt idx="8">
                  <c:v>42.3</c:v>
                </c:pt>
                <c:pt idx="16">
                  <c:v>27.9</c:v>
                </c:pt>
                <c:pt idx="24">
                  <c:v>20.9</c:v>
                </c:pt>
                <c:pt idx="32">
                  <c:v>26.4</c:v>
                </c:pt>
              </c:numCache>
            </c:numRef>
          </c:yVal>
          <c:extLst xmlns:c16r2="http://schemas.microsoft.com/office/drawing/2015/06/chart">
            <c:ext xmlns:c16="http://schemas.microsoft.com/office/drawing/2014/chart" uri="{C3380CC4-5D6E-409C-BE32-E72D297353CC}">
              <c16:uniqueId val="{00000009-AEFB-4B08-80D2-ADB6DB49BC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{CD39656D-EFCB-4B89-8299-442DA36AA6F0}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EFB-4B08-80D2-ADB6DB49BC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{9DE04927-D4CC-4007-A522-17DC7F7D0E66}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FB-4B08-80D2-ADB6DB49BC29}"/>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{B3C03552-312A-479E-B47F-0B5CD1528A5D}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FB-4B08-80D2-ADB6DB49BC29}"/>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{ABA81984-6A88-4C9B-858E-2FCDD46FCD86}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FB-4B08-80D2-ADB6DB49BC29}"/>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{E9AFE5DE-2FB7-46FA-95AF-C45311798468}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FB-4B08-80D2-ADB6DB49BC29}"/>
                </c:ext>
              </c:extLst>
            </c:dLbl>
            <c:dLbl>
              <c:idx val="8"/>
              <c:layout/>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layout/>
                  <c15:dlblFieldTable>
                    <c15:dlblFTEntry>
                      <c15:txfldGUID>{99D9D1EB-8F33-45C4-B31E-6667908D2D1E}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EFB-4B08-80D2-ADB6DB49BC29}"/>
                </c:ext>
              </c:extLst>
            </c:dLbl>
            <c:dLbl>
              <c:idx val="16"/>
              <c:layout>
                <c:manualLayout>
                  <c:x val="-3.1478375214806245E-2"/>
                  <c:y val="-8.1337372860051979E-2"/>
                </c:manualLayout>
              </c:layout>
              <c:tx>
                <c:strRef>
                  <c:f>公会計指標分析・財政指標組合せ分析表!$CF$72</c:f>
                  <c:strCache>
                    <c:ptCount val="1"/>
                    <c:pt idx="0">
                      <c:v>H27</c:v>
                    </c:pt>
                  </c:strCache>
                </c:strRef>
              </c:tx>
              <c:dLblPos val="r"/>
              <c:showVal val="1"/>
              <c:extLst xmlns:c16r2="http://schemas.microsoft.com/office/drawing/2015/06/chart">
                <c:ext xmlns:c15="http://schemas.microsoft.com/office/drawing/2012/chart" uri="{CE6537A1-D6FC-4f65-9D91-7224C49458BB}">
                  <c15:layout/>
                  <c15:dlblFieldTable>
                    <c15:dlblFTEntry>
                      <c15:txfldGUID>{19E477ED-DBD2-484C-B7DE-B3080717B0B6}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EFB-4B08-80D2-ADB6DB49BC29}"/>
                </c:ext>
              </c:extLst>
            </c:dLbl>
            <c:dLbl>
              <c:idx val="24"/>
              <c:layout>
                <c:manualLayout>
                  <c:x val="-3.1917608023415055E-2"/>
                  <c:y val="-7.1877009973923073E-2"/>
                </c:manualLayout>
              </c:layout>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layout/>
                  <c15:dlblFieldTable>
                    <c15:dlblFTEntry>
                      <c15:txfldGUID>{3B6355B2-74D0-4B9A-A7FE-C426E36B8923}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EFB-4B08-80D2-ADB6DB49BC29}"/>
                </c:ext>
              </c:extLst>
            </c:dLbl>
            <c:dLbl>
              <c:idx val="32"/>
              <c:layout>
                <c:manualLayout>
                  <c:x val="-3.169799161911064E-2"/>
                  <c:y val="-3.4035558429406809E-2"/>
                </c:manualLayout>
              </c:layout>
              <c:tx>
                <c:strRef>
                  <c:f>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layout/>
                  <c15:dlblFieldTable>
                    <c15:dlblFTEntry>
                      <c15:txfldGUID>{C2E0E47A-ADEB-4D48-92FA-5A0F2744FC51}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EFB-4B08-80D2-ADB6DB49BC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extLst xmlns:c16r2="http://schemas.microsoft.com/office/drawing/2015/06/chart">
            <c:ext xmlns:c16="http://schemas.microsoft.com/office/drawing/2014/chart" uri="{C3380CC4-5D6E-409C-BE32-E72D297353CC}">
              <c16:uniqueId val="{00000013-AEFB-4B08-80D2-ADB6DB49BC29}"/>
            </c:ext>
          </c:extLst>
        </c:ser>
        <c:dLbls>
          <c:showVal val="1"/>
        </c:dLbls>
        <c:axId val="134326528"/>
        <c:axId val="167416192"/>
      </c:scatterChart>
      <c:valAx>
        <c:axId val="134326528"/>
        <c:scaling>
          <c:orientation val="minMax"/>
          <c:max val="11.5"/>
          <c:min val="8.3000000000000007"/>
        </c:scaling>
        <c:axPos val="b"/>
        <c:title>
          <c:tx>
            <c:rich>
              <a:bodyPr/>
              <a:lstStyle/>
              <a:p>
                <a:pPr>
                  <a:defRPr/>
                </a:pPr>
                <a:r>
                  <a:rPr lang="ja-JP" altLang="en-US" sz="1050" b="0"/>
                  <a:t>実質公債費比率</a:t>
                </a:r>
              </a:p>
            </c:rich>
          </c:tx>
          <c:layout>
            <c:manualLayout>
              <c:xMode val="edge"/>
              <c:yMode val="edge"/>
              <c:x val="0.46792889130339804"/>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416192"/>
        <c:crosses val="autoZero"/>
        <c:crossBetween val="midCat"/>
      </c:valAx>
      <c:valAx>
        <c:axId val="167416192"/>
        <c:scaling>
          <c:orientation val="minMax"/>
          <c:max val="55"/>
          <c:min val="-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4E-2"/>
              <c:y val="0.251155629686516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4326528"/>
        <c:crosses val="autoZero"/>
        <c:crossBetween val="midCat"/>
        <c:majorUnit val="6"/>
      </c:valAx>
      <c:spPr>
        <a:solidFill>
          <a:srgbClr val="E6FFD5"/>
        </a:solidFill>
        <a:ln w="19050">
          <a:solidFill>
            <a:srgbClr val="000000"/>
          </a:solidFill>
        </a:ln>
      </c:spPr>
    </c:plotArea>
    <c:plotVisOnly val="1"/>
    <c:dispBlanksAs val="span"/>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平成１６年度の</a:t>
          </a:r>
          <a:r>
            <a:rPr kumimoji="1" lang="en-US" altLang="ja-JP" sz="1400" b="0" i="0" baseline="0">
              <a:solidFill>
                <a:schemeClr val="dk1"/>
              </a:solidFill>
              <a:effectLst/>
              <a:latin typeface="+mn-lt"/>
              <a:ea typeface="+mn-ea"/>
              <a:cs typeface="+mn-cs"/>
            </a:rPr>
            <a:t>H</a:t>
          </a:r>
          <a:r>
            <a:rPr kumimoji="1" lang="ja-JP" altLang="ja-JP" sz="1400" b="0" i="0" baseline="0">
              <a:solidFill>
                <a:schemeClr val="dk1"/>
              </a:solidFill>
              <a:effectLst/>
              <a:latin typeface="+mn-lt"/>
              <a:ea typeface="+mn-ea"/>
              <a:cs typeface="+mn-cs"/>
            </a:rPr>
            <a:t>７・８減税補てん債一括償還により地方債の償還は平成１６年度がピークであったが、今後は減少していく。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平成１６年度をピークに地方債の償還額が減少しており、今後も引き続き後世への負担を少しでも軽くするように、新規事業の実施等について総点検を図り、財政の健全化を図る。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北海道標茶町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法人関係税等の増収等により財政調整基金に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億円を積み立てた一方、町道整備事業や公共施設整備事業の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事業量増加により同基金を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公共施設の老朽化に伴う普通建設事業の財源への充当の為、中長期的には減少が見込まれる。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町営住宅整備基金：</a:t>
          </a:r>
          <a:r>
            <a:rPr lang="ja-JP" altLang="en-US" sz="1600">
              <a:effectLst/>
              <a:latin typeface="ＭＳ ゴシック" panose="020B0609070205080204" pitchFamily="49" charset="-128"/>
              <a:ea typeface="ＭＳ ゴシック" panose="020B0609070205080204" pitchFamily="49" charset="-128"/>
            </a:rPr>
            <a:t>町営住宅の大規模修繕に資する財源への充当</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町有施設整備基金：</a:t>
          </a:r>
          <a:r>
            <a:rPr lang="ja-JP" altLang="en-US" sz="1600">
              <a:effectLst/>
              <a:latin typeface="ＭＳ ゴシック" panose="020B0609070205080204" pitchFamily="49" charset="-128"/>
              <a:ea typeface="ＭＳ ゴシック" panose="020B0609070205080204" pitchFamily="49" charset="-128"/>
            </a:rPr>
            <a:t>町有施設の維持補修に資する財源への充当</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町営住宅整備基金：町営住宅整備事業の財源として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万円充当した一方で、公営住宅等長寿命化計画の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着実な推進の為</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学校教育施設整備基金：学校施設防音事業の財源として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万円充当した一方で、公共施設等総合管理計画の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着実な推進の為</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町有施設整備基金：公共施設等の老朽化に備えて毎年度計画的に積み立てを行う予定である。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町営住宅整備基金：町営住宅の大規模修繕に備えて毎年度計画的に積み立てを行う予定である。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公共施設等の老朽化対策等に係る経費の増大により減少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災害への備えや公共施設等の老朽化対策のため、過去の実績等を踏まえ、毎年度計画的に積み立てを行う予定である。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地方債償還の為</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億円を取り崩した一方、将来の償還の為に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普通建設事業の増加による短期的な地方債残高の増加に備えて毎年度計画的に積み立てを行う予定である。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7,645
1,099.37
13,556,010
13,384,965
118,167
5,857,173
11,674,283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本町は</a:t>
          </a:r>
          <a:r>
            <a:rPr kumimoji="1" lang="ja-JP" altLang="ja-JP" sz="1100">
              <a:solidFill>
                <a:schemeClr val="dk1"/>
              </a:solidFill>
              <a:effectLst/>
              <a:latin typeface="+mn-lt"/>
              <a:ea typeface="+mn-ea"/>
              <a:cs typeface="+mn-cs"/>
            </a:rPr>
            <a:t>行政面積が広く、それに伴う公共施設等の老朽化対策等に係る経費</a:t>
          </a:r>
          <a:r>
            <a:rPr kumimoji="1" lang="ja-JP" altLang="en-US" sz="1100">
              <a:solidFill>
                <a:schemeClr val="dk1"/>
              </a:solidFill>
              <a:effectLst/>
              <a:latin typeface="+mn-lt"/>
              <a:ea typeface="+mn-ea"/>
              <a:cs typeface="+mn-cs"/>
            </a:rPr>
            <a:t>に係る地方債残高が多額となっているため、債務償還可能年数も類似団体と比較して長くなっている。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事務事業の見直しを</a:t>
          </a:r>
          <a:r>
            <a:rPr kumimoji="1" lang="ja-JP" altLang="en-US" sz="1100" b="0" i="0" baseline="0">
              <a:solidFill>
                <a:schemeClr val="dk1"/>
              </a:solidFill>
              <a:effectLst/>
              <a:latin typeface="+mn-lt"/>
              <a:ea typeface="+mn-ea"/>
              <a:cs typeface="+mn-cs"/>
            </a:rPr>
            <a:t>進め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財政の</a:t>
          </a:r>
          <a:r>
            <a:rPr kumimoji="1" lang="ja-JP" altLang="ja-JP" sz="1100" b="0" i="0" baseline="0">
              <a:solidFill>
                <a:schemeClr val="dk1"/>
              </a:solidFill>
              <a:effectLst/>
              <a:latin typeface="+mn-lt"/>
              <a:ea typeface="+mn-ea"/>
              <a:cs typeface="+mn-cs"/>
            </a:rPr>
            <a:t>健全化を図る。</a:t>
          </a:r>
          <a:endParaRPr lang="ja-JP" altLang="ja-JP">
            <a:effectLst/>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77" name="直線コネクタ 76"/>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0"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1" name="直線コネクタ 80"/>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82"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83" name="フローチャート: 判断 82"/>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89" name="楕円 88"/>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98019</xdr:rowOff>
    </xdr:from>
    <xdr:ext cx="340478" cy="259045"/>
    <xdr:sp macro="" textlink="">
      <xdr:nvSpPr>
        <xdr:cNvPr id="90" name="債務償還可能年数該当値テキスト"/>
        <xdr:cNvSpPr txBox="1"/>
      </xdr:nvSpPr>
      <xdr:spPr>
        <a:xfrm>
          <a:off x="14846300" y="6013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7,645
1,099.37
13,556,010
13,384,965
118,167
5,857,173
11,674,283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7,645
1,099.37
13,556,010
13,384,965
118,167
5,857,173
11,674,283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7,645
1,099.37
13,556,010
13,384,965
118,167
5,857,173
11,674,283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人口減少により類似団体平均を下回っているため、行財政改革での退職者不補充などによる人件費の削減、補助金・負担金の見直し、その他様々な見直しや取り組みを行い、財政の健全化を図っていく。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3" name="直線コネクタ 72"/>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79" name="直線コネクタ 78"/>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7" name="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行政面積が広く、それに伴う公共施設が多いため維持管理経費が多額となっており、今後とも事務事業の見直しを進めるとともに、計画的に廃止・縮小を進め、経常経費の削減を図る。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145796</xdr:rowOff>
    </xdr:to>
    <xdr:cxnSp macro="">
      <xdr:nvCxnSpPr>
        <xdr:cNvPr id="131" name="直線コネクタ 130"/>
        <xdr:cNvCxnSpPr/>
      </xdr:nvCxnSpPr>
      <xdr:spPr>
        <a:xfrm flipV="1">
          <a:off x="4114800" y="1066469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145796</xdr:rowOff>
    </xdr:to>
    <xdr:cxnSp macro="">
      <xdr:nvCxnSpPr>
        <xdr:cNvPr id="134" name="直線コネクタ 133"/>
        <xdr:cNvCxnSpPr/>
      </xdr:nvCxnSpPr>
      <xdr:spPr>
        <a:xfrm>
          <a:off x="3225800" y="106357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66040</xdr:rowOff>
    </xdr:to>
    <xdr:cxnSp macro="">
      <xdr:nvCxnSpPr>
        <xdr:cNvPr id="137" name="直線コネクタ 136"/>
        <xdr:cNvCxnSpPr/>
      </xdr:nvCxnSpPr>
      <xdr:spPr>
        <a:xfrm flipV="1">
          <a:off x="2336800" y="1063574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63</xdr:row>
      <xdr:rowOff>66040</xdr:rowOff>
    </xdr:to>
    <xdr:cxnSp macro="">
      <xdr:nvCxnSpPr>
        <xdr:cNvPr id="140" name="直線コネクタ 139"/>
        <xdr:cNvCxnSpPr/>
      </xdr:nvCxnSpPr>
      <xdr:spPr>
        <a:xfrm>
          <a:off x="1447800" y="10471658"/>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50" name="楕円 149"/>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525</xdr:rowOff>
    </xdr:from>
    <xdr:ext cx="762000" cy="259045"/>
    <xdr:sp macro="" textlink="">
      <xdr:nvSpPr>
        <xdr:cNvPr id="151"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2" name="楕円 151"/>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3" name="テキスト ボックス 15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4" name="楕円 153"/>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5" name="テキスト ボックス 154"/>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6" name="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58" name="楕円 157"/>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59" name="テキスト ボックス 158"/>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行政面積が広く、それに伴う公共施設が多いため職員確保が必要であり、これに伴う人件費が類似団体平均値を上回る要因となっている。人件費・物件費等の削減は引き続き行っていくが、人口減少により今後も類似団体内平均値を上回る数値が推計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38077</xdr:rowOff>
    </xdr:from>
    <xdr:to>
      <xdr:col>23</xdr:col>
      <xdr:colOff>133350</xdr:colOff>
      <xdr:row>86</xdr:row>
      <xdr:rowOff>42467</xdr:rowOff>
    </xdr:to>
    <xdr:cxnSp macro="">
      <xdr:nvCxnSpPr>
        <xdr:cNvPr id="196" name="直線コネクタ 195"/>
        <xdr:cNvCxnSpPr/>
      </xdr:nvCxnSpPr>
      <xdr:spPr>
        <a:xfrm flipV="1">
          <a:off x="4114800" y="14782777"/>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485</xdr:rowOff>
    </xdr:from>
    <xdr:to>
      <xdr:col>19</xdr:col>
      <xdr:colOff>133350</xdr:colOff>
      <xdr:row>86</xdr:row>
      <xdr:rowOff>42467</xdr:rowOff>
    </xdr:to>
    <xdr:cxnSp macro="">
      <xdr:nvCxnSpPr>
        <xdr:cNvPr id="199" name="直線コネクタ 198"/>
        <xdr:cNvCxnSpPr/>
      </xdr:nvCxnSpPr>
      <xdr:spPr>
        <a:xfrm>
          <a:off x="3225800" y="14745185"/>
          <a:ext cx="889000" cy="4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485</xdr:rowOff>
    </xdr:from>
    <xdr:to>
      <xdr:col>15</xdr:col>
      <xdr:colOff>82550</xdr:colOff>
      <xdr:row>86</xdr:row>
      <xdr:rowOff>45087</xdr:rowOff>
    </xdr:to>
    <xdr:cxnSp macro="">
      <xdr:nvCxnSpPr>
        <xdr:cNvPr id="202" name="直線コネクタ 201"/>
        <xdr:cNvCxnSpPr/>
      </xdr:nvCxnSpPr>
      <xdr:spPr>
        <a:xfrm flipV="1">
          <a:off x="2336800" y="14745185"/>
          <a:ext cx="8890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77817</xdr:rowOff>
    </xdr:from>
    <xdr:to>
      <xdr:col>11</xdr:col>
      <xdr:colOff>31750</xdr:colOff>
      <xdr:row>86</xdr:row>
      <xdr:rowOff>45087</xdr:rowOff>
    </xdr:to>
    <xdr:cxnSp macro="">
      <xdr:nvCxnSpPr>
        <xdr:cNvPr id="205" name="直線コネクタ 204"/>
        <xdr:cNvCxnSpPr/>
      </xdr:nvCxnSpPr>
      <xdr:spPr>
        <a:xfrm>
          <a:off x="1447800" y="14651067"/>
          <a:ext cx="889000" cy="1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158727</xdr:rowOff>
    </xdr:from>
    <xdr:to>
      <xdr:col>23</xdr:col>
      <xdr:colOff>184150</xdr:colOff>
      <xdr:row>86</xdr:row>
      <xdr:rowOff>88877</xdr:rowOff>
    </xdr:to>
    <xdr:sp macro="" textlink="">
      <xdr:nvSpPr>
        <xdr:cNvPr id="215" name="楕円 214"/>
        <xdr:cNvSpPr/>
      </xdr:nvSpPr>
      <xdr:spPr>
        <a:xfrm>
          <a:off x="4902200" y="14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130804</xdr:rowOff>
    </xdr:from>
    <xdr:ext cx="762000" cy="259045"/>
    <xdr:sp macro="" textlink="">
      <xdr:nvSpPr>
        <xdr:cNvPr id="216" name="人件費・物件費等の状況該当値テキスト"/>
        <xdr:cNvSpPr txBox="1"/>
      </xdr:nvSpPr>
      <xdr:spPr>
        <a:xfrm>
          <a:off x="5041900" y="147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163117</xdr:rowOff>
    </xdr:from>
    <xdr:to>
      <xdr:col>19</xdr:col>
      <xdr:colOff>184150</xdr:colOff>
      <xdr:row>86</xdr:row>
      <xdr:rowOff>93267</xdr:rowOff>
    </xdr:to>
    <xdr:sp macro="" textlink="">
      <xdr:nvSpPr>
        <xdr:cNvPr id="217" name="楕円 216"/>
        <xdr:cNvSpPr/>
      </xdr:nvSpPr>
      <xdr:spPr>
        <a:xfrm>
          <a:off x="4064000" y="147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78044</xdr:rowOff>
    </xdr:from>
    <xdr:ext cx="736600" cy="259045"/>
    <xdr:sp macro="" textlink="">
      <xdr:nvSpPr>
        <xdr:cNvPr id="218" name="テキスト ボックス 217"/>
        <xdr:cNvSpPr txBox="1"/>
      </xdr:nvSpPr>
      <xdr:spPr>
        <a:xfrm>
          <a:off x="3733800" y="148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121135</xdr:rowOff>
    </xdr:from>
    <xdr:to>
      <xdr:col>15</xdr:col>
      <xdr:colOff>133350</xdr:colOff>
      <xdr:row>86</xdr:row>
      <xdr:rowOff>51285</xdr:rowOff>
    </xdr:to>
    <xdr:sp macro="" textlink="">
      <xdr:nvSpPr>
        <xdr:cNvPr id="219" name="楕円 218"/>
        <xdr:cNvSpPr/>
      </xdr:nvSpPr>
      <xdr:spPr>
        <a:xfrm>
          <a:off x="3175000" y="146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36062</xdr:rowOff>
    </xdr:from>
    <xdr:ext cx="762000" cy="259045"/>
    <xdr:sp macro="" textlink="">
      <xdr:nvSpPr>
        <xdr:cNvPr id="220" name="テキスト ボックス 219"/>
        <xdr:cNvSpPr txBox="1"/>
      </xdr:nvSpPr>
      <xdr:spPr>
        <a:xfrm>
          <a:off x="2844800" y="147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165737</xdr:rowOff>
    </xdr:from>
    <xdr:to>
      <xdr:col>11</xdr:col>
      <xdr:colOff>82550</xdr:colOff>
      <xdr:row>86</xdr:row>
      <xdr:rowOff>95887</xdr:rowOff>
    </xdr:to>
    <xdr:sp macro="" textlink="">
      <xdr:nvSpPr>
        <xdr:cNvPr id="221" name="楕円 220"/>
        <xdr:cNvSpPr/>
      </xdr:nvSpPr>
      <xdr:spPr>
        <a:xfrm>
          <a:off x="2286000" y="147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80664</xdr:rowOff>
    </xdr:from>
    <xdr:ext cx="762000" cy="259045"/>
    <xdr:sp macro="" textlink="">
      <xdr:nvSpPr>
        <xdr:cNvPr id="222" name="テキスト ボックス 221"/>
        <xdr:cNvSpPr txBox="1"/>
      </xdr:nvSpPr>
      <xdr:spPr>
        <a:xfrm>
          <a:off x="1955800" y="148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27017</xdr:rowOff>
    </xdr:from>
    <xdr:to>
      <xdr:col>7</xdr:col>
      <xdr:colOff>31750</xdr:colOff>
      <xdr:row>85</xdr:row>
      <xdr:rowOff>128617</xdr:rowOff>
    </xdr:to>
    <xdr:sp macro="" textlink="">
      <xdr:nvSpPr>
        <xdr:cNvPr id="223" name="楕円 222"/>
        <xdr:cNvSpPr/>
      </xdr:nvSpPr>
      <xdr:spPr>
        <a:xfrm>
          <a:off x="1397000" y="146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113394</xdr:rowOff>
    </xdr:from>
    <xdr:ext cx="762000" cy="259045"/>
    <xdr:sp macro="" textlink="">
      <xdr:nvSpPr>
        <xdr:cNvPr id="224" name="テキスト ボックス 223"/>
        <xdr:cNvSpPr txBox="1"/>
      </xdr:nvSpPr>
      <xdr:spPr>
        <a:xfrm>
          <a:off x="1066800" y="1468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現在の年齢構成は高いが、今後は均衡化されていき、また、平成１９年度から地域給が導入され人件費を抑制している。さらに、平成２０年度から独自削減を行っている。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今後とも同様になると推計される。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86</xdr:row>
      <xdr:rowOff>109643</xdr:rowOff>
    </xdr:to>
    <xdr:cxnSp macro="">
      <xdr:nvCxnSpPr>
        <xdr:cNvPr id="258" name="直線コネクタ 257"/>
        <xdr:cNvCxnSpPr/>
      </xdr:nvCxnSpPr>
      <xdr:spPr>
        <a:xfrm>
          <a:off x="16179800" y="148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109643</xdr:rowOff>
    </xdr:from>
    <xdr:to>
      <xdr:col>77</xdr:col>
      <xdr:colOff>44450</xdr:colOff>
      <xdr:row>86</xdr:row>
      <xdr:rowOff>133773</xdr:rowOff>
    </xdr:to>
    <xdr:cxnSp macro="">
      <xdr:nvCxnSpPr>
        <xdr:cNvPr id="261" name="直線コネクタ 260"/>
        <xdr:cNvCxnSpPr/>
      </xdr:nvCxnSpPr>
      <xdr:spPr>
        <a:xfrm flipV="1">
          <a:off x="15290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18627</xdr:rowOff>
    </xdr:to>
    <xdr:cxnSp macro="">
      <xdr:nvCxnSpPr>
        <xdr:cNvPr id="264" name="直線コネクタ 263"/>
        <xdr:cNvCxnSpPr/>
      </xdr:nvCxnSpPr>
      <xdr:spPr>
        <a:xfrm flipV="1">
          <a:off x="14401800" y="1487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18627</xdr:rowOff>
    </xdr:to>
    <xdr:cxnSp macro="">
      <xdr:nvCxnSpPr>
        <xdr:cNvPr id="267" name="直線コネクタ 266"/>
        <xdr:cNvCxnSpPr/>
      </xdr:nvCxnSpPr>
      <xdr:spPr>
        <a:xfrm>
          <a:off x="13512800" y="1477391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7" name="楕円 276"/>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78"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9" name="楕円 278"/>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145220</xdr:rowOff>
    </xdr:from>
    <xdr:ext cx="736600" cy="259045"/>
    <xdr:sp macro="" textlink="">
      <xdr:nvSpPr>
        <xdr:cNvPr id="280" name="テキスト ボックス 279"/>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1" name="楕円 280"/>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2" name="テキスト ボックス 28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139277</xdr:rowOff>
    </xdr:from>
    <xdr:to>
      <xdr:col>68</xdr:col>
      <xdr:colOff>203200</xdr:colOff>
      <xdr:row>87</xdr:row>
      <xdr:rowOff>69427</xdr:rowOff>
    </xdr:to>
    <xdr:sp macro="" textlink="">
      <xdr:nvSpPr>
        <xdr:cNvPr id="283" name="楕円 282"/>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54204</xdr:rowOff>
    </xdr:from>
    <xdr:ext cx="762000" cy="259045"/>
    <xdr:sp macro="" textlink="">
      <xdr:nvSpPr>
        <xdr:cNvPr id="284" name="テキスト ボックス 283"/>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5" name="楕円 284"/>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6" name="テキスト ボックス 285"/>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人口は減少傾向にあるが、行政面積が広く、それに伴う公共施設が多いため、保育所など職員確保が必要であるため、類似団体平均値を上回っている。適正な定員管理を引き続き行っていくが、人口減少により今後も類似団体内平均値を上回る数値が推計さ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60007</xdr:rowOff>
    </xdr:from>
    <xdr:to>
      <xdr:col>81</xdr:col>
      <xdr:colOff>44450</xdr:colOff>
      <xdr:row>63</xdr:row>
      <xdr:rowOff>75088</xdr:rowOff>
    </xdr:to>
    <xdr:cxnSp macro="">
      <xdr:nvCxnSpPr>
        <xdr:cNvPr id="317" name="直線コネクタ 316"/>
        <xdr:cNvCxnSpPr/>
      </xdr:nvCxnSpPr>
      <xdr:spPr>
        <a:xfrm>
          <a:off x="16179800" y="10861357"/>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19590</xdr:rowOff>
    </xdr:from>
    <xdr:to>
      <xdr:col>77</xdr:col>
      <xdr:colOff>44450</xdr:colOff>
      <xdr:row>63</xdr:row>
      <xdr:rowOff>60007</xdr:rowOff>
    </xdr:to>
    <xdr:cxnSp macro="">
      <xdr:nvCxnSpPr>
        <xdr:cNvPr id="320" name="直線コネクタ 319"/>
        <xdr:cNvCxnSpPr/>
      </xdr:nvCxnSpPr>
      <xdr:spPr>
        <a:xfrm>
          <a:off x="15290800" y="10820940"/>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156655</xdr:rowOff>
    </xdr:from>
    <xdr:to>
      <xdr:col>72</xdr:col>
      <xdr:colOff>203200</xdr:colOff>
      <xdr:row>63</xdr:row>
      <xdr:rowOff>19590</xdr:rowOff>
    </xdr:to>
    <xdr:cxnSp macro="">
      <xdr:nvCxnSpPr>
        <xdr:cNvPr id="323" name="直線コネクタ 322"/>
        <xdr:cNvCxnSpPr/>
      </xdr:nvCxnSpPr>
      <xdr:spPr>
        <a:xfrm>
          <a:off x="14401800" y="10786555"/>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127095</xdr:rowOff>
    </xdr:from>
    <xdr:to>
      <xdr:col>68</xdr:col>
      <xdr:colOff>152400</xdr:colOff>
      <xdr:row>62</xdr:row>
      <xdr:rowOff>156655</xdr:rowOff>
    </xdr:to>
    <xdr:cxnSp macro="">
      <xdr:nvCxnSpPr>
        <xdr:cNvPr id="326" name="直線コネクタ 325"/>
        <xdr:cNvCxnSpPr/>
      </xdr:nvCxnSpPr>
      <xdr:spPr>
        <a:xfrm>
          <a:off x="13512800" y="10756995"/>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24288</xdr:rowOff>
    </xdr:from>
    <xdr:to>
      <xdr:col>81</xdr:col>
      <xdr:colOff>95250</xdr:colOff>
      <xdr:row>63</xdr:row>
      <xdr:rowOff>125888</xdr:rowOff>
    </xdr:to>
    <xdr:sp macro="" textlink="">
      <xdr:nvSpPr>
        <xdr:cNvPr id="336" name="楕円 335"/>
        <xdr:cNvSpPr/>
      </xdr:nvSpPr>
      <xdr:spPr>
        <a:xfrm>
          <a:off x="16967200" y="108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167815</xdr:rowOff>
    </xdr:from>
    <xdr:ext cx="762000" cy="259045"/>
    <xdr:sp macro="" textlink="">
      <xdr:nvSpPr>
        <xdr:cNvPr id="337" name="定員管理の状況該当値テキスト"/>
        <xdr:cNvSpPr txBox="1"/>
      </xdr:nvSpPr>
      <xdr:spPr>
        <a:xfrm>
          <a:off x="17106900" y="1079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9207</xdr:rowOff>
    </xdr:from>
    <xdr:to>
      <xdr:col>77</xdr:col>
      <xdr:colOff>95250</xdr:colOff>
      <xdr:row>63</xdr:row>
      <xdr:rowOff>110807</xdr:rowOff>
    </xdr:to>
    <xdr:sp macro="" textlink="">
      <xdr:nvSpPr>
        <xdr:cNvPr id="338" name="楕円 337"/>
        <xdr:cNvSpPr/>
      </xdr:nvSpPr>
      <xdr:spPr>
        <a:xfrm>
          <a:off x="16129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95584</xdr:rowOff>
    </xdr:from>
    <xdr:ext cx="736600" cy="259045"/>
    <xdr:sp macro="" textlink="">
      <xdr:nvSpPr>
        <xdr:cNvPr id="339" name="テキスト ボックス 338"/>
        <xdr:cNvSpPr txBox="1"/>
      </xdr:nvSpPr>
      <xdr:spPr>
        <a:xfrm>
          <a:off x="15798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140240</xdr:rowOff>
    </xdr:from>
    <xdr:to>
      <xdr:col>73</xdr:col>
      <xdr:colOff>44450</xdr:colOff>
      <xdr:row>63</xdr:row>
      <xdr:rowOff>70390</xdr:rowOff>
    </xdr:to>
    <xdr:sp macro="" textlink="">
      <xdr:nvSpPr>
        <xdr:cNvPr id="340" name="楕円 339"/>
        <xdr:cNvSpPr/>
      </xdr:nvSpPr>
      <xdr:spPr>
        <a:xfrm>
          <a:off x="15240000" y="107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55167</xdr:rowOff>
    </xdr:from>
    <xdr:ext cx="762000" cy="259045"/>
    <xdr:sp macro="" textlink="">
      <xdr:nvSpPr>
        <xdr:cNvPr id="341" name="テキスト ボックス 340"/>
        <xdr:cNvSpPr txBox="1"/>
      </xdr:nvSpPr>
      <xdr:spPr>
        <a:xfrm>
          <a:off x="14909800" y="1085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105855</xdr:rowOff>
    </xdr:from>
    <xdr:to>
      <xdr:col>68</xdr:col>
      <xdr:colOff>203200</xdr:colOff>
      <xdr:row>63</xdr:row>
      <xdr:rowOff>36005</xdr:rowOff>
    </xdr:to>
    <xdr:sp macro="" textlink="">
      <xdr:nvSpPr>
        <xdr:cNvPr id="342" name="楕円 341"/>
        <xdr:cNvSpPr/>
      </xdr:nvSpPr>
      <xdr:spPr>
        <a:xfrm>
          <a:off x="14351000" y="107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20782</xdr:rowOff>
    </xdr:from>
    <xdr:ext cx="762000" cy="259045"/>
    <xdr:sp macro="" textlink="">
      <xdr:nvSpPr>
        <xdr:cNvPr id="343" name="テキスト ボックス 342"/>
        <xdr:cNvSpPr txBox="1"/>
      </xdr:nvSpPr>
      <xdr:spPr>
        <a:xfrm>
          <a:off x="14020800" y="1082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76295</xdr:rowOff>
    </xdr:from>
    <xdr:to>
      <xdr:col>64</xdr:col>
      <xdr:colOff>152400</xdr:colOff>
      <xdr:row>63</xdr:row>
      <xdr:rowOff>6445</xdr:rowOff>
    </xdr:to>
    <xdr:sp macro="" textlink="">
      <xdr:nvSpPr>
        <xdr:cNvPr id="344" name="楕円 343"/>
        <xdr:cNvSpPr/>
      </xdr:nvSpPr>
      <xdr:spPr>
        <a:xfrm>
          <a:off x="13462000" y="10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162672</xdr:rowOff>
    </xdr:from>
    <xdr:ext cx="762000" cy="259045"/>
    <xdr:sp macro="" textlink="">
      <xdr:nvSpPr>
        <xdr:cNvPr id="345" name="テキスト ボックス 344"/>
        <xdr:cNvSpPr txBox="1"/>
      </xdr:nvSpPr>
      <xdr:spPr>
        <a:xfrm>
          <a:off x="13131800" y="1079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平成１６年度の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８減収補てん債一括償還により、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単年度比率が高く、</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の３ヵ年平均比率は１８％を超えていたが、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の３ヵ年平均比率は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地方債の償還が今後減少していくため、実質公債費比率は、徐々に下がると推計している。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25400</xdr:rowOff>
    </xdr:to>
    <xdr:cxnSp macro="">
      <xdr:nvCxnSpPr>
        <xdr:cNvPr id="376" name="直線コネクタ 375"/>
        <xdr:cNvCxnSpPr/>
      </xdr:nvCxnSpPr>
      <xdr:spPr>
        <a:xfrm flipV="1">
          <a:off x="16179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39878</xdr:rowOff>
    </xdr:to>
    <xdr:cxnSp macro="">
      <xdr:nvCxnSpPr>
        <xdr:cNvPr id="379" name="直線コネクタ 378"/>
        <xdr:cNvCxnSpPr/>
      </xdr:nvCxnSpPr>
      <xdr:spPr>
        <a:xfrm flipV="1">
          <a:off x="15290800" y="72263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59182</xdr:rowOff>
    </xdr:to>
    <xdr:cxnSp macro="">
      <xdr:nvCxnSpPr>
        <xdr:cNvPr id="382" name="直線コネクタ 381"/>
        <xdr:cNvCxnSpPr/>
      </xdr:nvCxnSpPr>
      <xdr:spPr>
        <a:xfrm flipV="1">
          <a:off x="14401800" y="724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83312</xdr:rowOff>
    </xdr:to>
    <xdr:cxnSp macro="">
      <xdr:nvCxnSpPr>
        <xdr:cNvPr id="385" name="直線コネクタ 384"/>
        <xdr:cNvCxnSpPr/>
      </xdr:nvCxnSpPr>
      <xdr:spPr>
        <a:xfrm flipV="1">
          <a:off x="13512800" y="726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5" name="楕円 394"/>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6"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7" name="楕円 396"/>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8" name="テキスト ボックス 39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399" name="楕円 398"/>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00" name="テキスト ボックス 399"/>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1" name="楕円 400"/>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2" name="テキスト ボックス 401"/>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3" name="楕円 402"/>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4" name="テキスト ボックス 403"/>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平成１４年度に地方債現在高のピークを迎え、平成２８年度は公営企業債等への繰入見込額が減少したため２０．９％となった</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が、平成２９年度は地方債現在高の増により２６．４％となった</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。今後も新規事業の事業等について点検を図り、財政の健全化を図る。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138472</xdr:rowOff>
    </xdr:from>
    <xdr:to>
      <xdr:col>81</xdr:col>
      <xdr:colOff>44450</xdr:colOff>
      <xdr:row>15</xdr:row>
      <xdr:rowOff>11261</xdr:rowOff>
    </xdr:to>
    <xdr:cxnSp macro="">
      <xdr:nvCxnSpPr>
        <xdr:cNvPr id="438" name="直線コネクタ 437"/>
        <xdr:cNvCxnSpPr/>
      </xdr:nvCxnSpPr>
      <xdr:spPr>
        <a:xfrm>
          <a:off x="16179800" y="2538772"/>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138472</xdr:rowOff>
    </xdr:from>
    <xdr:to>
      <xdr:col>77</xdr:col>
      <xdr:colOff>44450</xdr:colOff>
      <xdr:row>15</xdr:row>
      <xdr:rowOff>23326</xdr:rowOff>
    </xdr:to>
    <xdr:cxnSp macro="">
      <xdr:nvCxnSpPr>
        <xdr:cNvPr id="441" name="直線コネクタ 440"/>
        <xdr:cNvCxnSpPr/>
      </xdr:nvCxnSpPr>
      <xdr:spPr>
        <a:xfrm flipV="1">
          <a:off x="15290800" y="2538772"/>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23326</xdr:rowOff>
    </xdr:from>
    <xdr:to>
      <xdr:col>72</xdr:col>
      <xdr:colOff>203200</xdr:colOff>
      <xdr:row>15</xdr:row>
      <xdr:rowOff>139150</xdr:rowOff>
    </xdr:to>
    <xdr:cxnSp macro="">
      <xdr:nvCxnSpPr>
        <xdr:cNvPr id="444" name="直線コネクタ 443"/>
        <xdr:cNvCxnSpPr/>
      </xdr:nvCxnSpPr>
      <xdr:spPr>
        <a:xfrm flipV="1">
          <a:off x="14401800" y="25950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139150</xdr:rowOff>
    </xdr:from>
    <xdr:to>
      <xdr:col>68</xdr:col>
      <xdr:colOff>152400</xdr:colOff>
      <xdr:row>16</xdr:row>
      <xdr:rowOff>6308</xdr:rowOff>
    </xdr:to>
    <xdr:cxnSp macro="">
      <xdr:nvCxnSpPr>
        <xdr:cNvPr id="447" name="直線コネクタ 446"/>
        <xdr:cNvCxnSpPr/>
      </xdr:nvCxnSpPr>
      <xdr:spPr>
        <a:xfrm flipV="1">
          <a:off x="13512800" y="27109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131911</xdr:rowOff>
    </xdr:from>
    <xdr:to>
      <xdr:col>81</xdr:col>
      <xdr:colOff>95250</xdr:colOff>
      <xdr:row>15</xdr:row>
      <xdr:rowOff>62061</xdr:rowOff>
    </xdr:to>
    <xdr:sp macro="" textlink="">
      <xdr:nvSpPr>
        <xdr:cNvPr id="457" name="楕円 456"/>
        <xdr:cNvSpPr/>
      </xdr:nvSpPr>
      <xdr:spPr>
        <a:xfrm>
          <a:off x="169672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103988</xdr:rowOff>
    </xdr:from>
    <xdr:ext cx="762000" cy="259045"/>
    <xdr:sp macro="" textlink="">
      <xdr:nvSpPr>
        <xdr:cNvPr id="458" name="将来負担の状況該当値テキスト"/>
        <xdr:cNvSpPr txBox="1"/>
      </xdr:nvSpPr>
      <xdr:spPr>
        <a:xfrm>
          <a:off x="17106900" y="250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87672</xdr:rowOff>
    </xdr:from>
    <xdr:to>
      <xdr:col>77</xdr:col>
      <xdr:colOff>95250</xdr:colOff>
      <xdr:row>15</xdr:row>
      <xdr:rowOff>17822</xdr:rowOff>
    </xdr:to>
    <xdr:sp macro="" textlink="">
      <xdr:nvSpPr>
        <xdr:cNvPr id="459" name="楕円 458"/>
        <xdr:cNvSpPr/>
      </xdr:nvSpPr>
      <xdr:spPr>
        <a:xfrm>
          <a:off x="16129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2599</xdr:rowOff>
    </xdr:from>
    <xdr:ext cx="736600" cy="259045"/>
    <xdr:sp macro="" textlink="">
      <xdr:nvSpPr>
        <xdr:cNvPr id="460" name="テキスト ボックス 459"/>
        <xdr:cNvSpPr txBox="1"/>
      </xdr:nvSpPr>
      <xdr:spPr>
        <a:xfrm>
          <a:off x="15798800" y="257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143976</xdr:rowOff>
    </xdr:from>
    <xdr:to>
      <xdr:col>73</xdr:col>
      <xdr:colOff>44450</xdr:colOff>
      <xdr:row>15</xdr:row>
      <xdr:rowOff>74126</xdr:rowOff>
    </xdr:to>
    <xdr:sp macro="" textlink="">
      <xdr:nvSpPr>
        <xdr:cNvPr id="461" name="楕円 460"/>
        <xdr:cNvSpPr/>
      </xdr:nvSpPr>
      <xdr:spPr>
        <a:xfrm>
          <a:off x="152400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58903</xdr:rowOff>
    </xdr:from>
    <xdr:ext cx="762000" cy="259045"/>
    <xdr:sp macro="" textlink="">
      <xdr:nvSpPr>
        <xdr:cNvPr id="462" name="テキスト ボックス 461"/>
        <xdr:cNvSpPr txBox="1"/>
      </xdr:nvSpPr>
      <xdr:spPr>
        <a:xfrm>
          <a:off x="14909800" y="26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88350</xdr:rowOff>
    </xdr:from>
    <xdr:to>
      <xdr:col>68</xdr:col>
      <xdr:colOff>203200</xdr:colOff>
      <xdr:row>16</xdr:row>
      <xdr:rowOff>18500</xdr:rowOff>
    </xdr:to>
    <xdr:sp macro="" textlink="">
      <xdr:nvSpPr>
        <xdr:cNvPr id="463" name="楕円 462"/>
        <xdr:cNvSpPr/>
      </xdr:nvSpPr>
      <xdr:spPr>
        <a:xfrm>
          <a:off x="14351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3277</xdr:rowOff>
    </xdr:from>
    <xdr:ext cx="762000" cy="259045"/>
    <xdr:sp macro="" textlink="">
      <xdr:nvSpPr>
        <xdr:cNvPr id="464" name="テキスト ボックス 463"/>
        <xdr:cNvSpPr txBox="1"/>
      </xdr:nvSpPr>
      <xdr:spPr>
        <a:xfrm>
          <a:off x="14020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126958</xdr:rowOff>
    </xdr:from>
    <xdr:to>
      <xdr:col>64</xdr:col>
      <xdr:colOff>152400</xdr:colOff>
      <xdr:row>16</xdr:row>
      <xdr:rowOff>57108</xdr:rowOff>
    </xdr:to>
    <xdr:sp macro="" textlink="">
      <xdr:nvSpPr>
        <xdr:cNvPr id="465" name="楕円 464"/>
        <xdr:cNvSpPr/>
      </xdr:nvSpPr>
      <xdr:spPr>
        <a:xfrm>
          <a:off x="13462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41885</xdr:rowOff>
    </xdr:from>
    <xdr:ext cx="762000" cy="259045"/>
    <xdr:sp macro="" textlink="">
      <xdr:nvSpPr>
        <xdr:cNvPr id="466" name="テキスト ボックス 465"/>
        <xdr:cNvSpPr txBox="1"/>
      </xdr:nvSpPr>
      <xdr:spPr>
        <a:xfrm>
          <a:off x="131318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7,645
1,099.37
13,556,010
13,384,965
118,167
5,857,173
11,674,283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baseline="0">
              <a:solidFill>
                <a:schemeClr val="dk1"/>
              </a:solidFill>
              <a:effectLst/>
              <a:latin typeface="+mn-lt"/>
              <a:ea typeface="+mn-ea"/>
              <a:cs typeface="+mn-cs"/>
            </a:rPr>
            <a:t>類似団体内平均と比較すると、人件費にかかる経常収支比率は低くなっている。要因としては、職員を削減し、議員・各種委員の定数管理によるものである。</a:t>
          </a:r>
          <a:endParaRPr lang="ja-JP" altLang="ja-JP" sz="1400">
            <a:effectLst/>
          </a:endParaRPr>
        </a:p>
        <a:p>
          <a:r>
            <a:rPr kumimoji="1" lang="ja-JP" altLang="ja-JP" sz="1400" b="0" i="0" baseline="0">
              <a:solidFill>
                <a:schemeClr val="dk1"/>
              </a:solidFill>
              <a:effectLst/>
              <a:latin typeface="+mn-lt"/>
              <a:ea typeface="+mn-ea"/>
              <a:cs typeface="+mn-cs"/>
            </a:rPr>
            <a:t>今後とも適正な定数管理に努める。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72136</xdr:rowOff>
    </xdr:to>
    <xdr:cxnSp macro="">
      <xdr:nvCxnSpPr>
        <xdr:cNvPr id="64" name="直線コネクタ 63"/>
        <xdr:cNvCxnSpPr/>
      </xdr:nvCxnSpPr>
      <xdr:spPr>
        <a:xfrm>
          <a:off x="3987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58420</xdr:rowOff>
    </xdr:to>
    <xdr:cxnSp macro="">
      <xdr:nvCxnSpPr>
        <xdr:cNvPr id="67" name="直線コネクタ 66"/>
        <xdr:cNvCxnSpPr/>
      </xdr:nvCxnSpPr>
      <xdr:spPr>
        <a:xfrm>
          <a:off x="3098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26416</xdr:rowOff>
    </xdr:to>
    <xdr:cxnSp macro="">
      <xdr:nvCxnSpPr>
        <xdr:cNvPr id="70" name="直線コネクタ 69"/>
        <xdr:cNvCxnSpPr/>
      </xdr:nvCxnSpPr>
      <xdr:spPr>
        <a:xfrm>
          <a:off x="2209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26416</xdr:rowOff>
    </xdr:to>
    <xdr:cxnSp macro="">
      <xdr:nvCxnSpPr>
        <xdr:cNvPr id="73" name="直線コネクタ 72"/>
        <xdr:cNvCxnSpPr/>
      </xdr:nvCxnSpPr>
      <xdr:spPr>
        <a:xfrm>
          <a:off x="1320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内平均と比較すると、物件費に係る経常収支比率は高くなっている。要因としては、行政面積が広く、それに伴う公共施設が多いため、施設の管理・運営のため民間委託や臨時職員の雇用を行っており、常設保育所・へき地保育所などでも臨時職員の雇用による運営を行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14</xdr:row>
      <xdr:rowOff>113284</xdr:rowOff>
    </xdr:to>
    <xdr:cxnSp macro="">
      <xdr:nvCxnSpPr>
        <xdr:cNvPr id="123" name="直線コネクタ 122"/>
        <xdr:cNvCxnSpPr/>
      </xdr:nvCxnSpPr>
      <xdr:spPr>
        <a:xfrm>
          <a:off x="15671800" y="25090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99568</xdr:rowOff>
    </xdr:from>
    <xdr:to>
      <xdr:col>78</xdr:col>
      <xdr:colOff>69850</xdr:colOff>
      <xdr:row>14</xdr:row>
      <xdr:rowOff>108712</xdr:rowOff>
    </xdr:to>
    <xdr:cxnSp macro="">
      <xdr:nvCxnSpPr>
        <xdr:cNvPr id="126" name="直線コネクタ 125"/>
        <xdr:cNvCxnSpPr/>
      </xdr:nvCxnSpPr>
      <xdr:spPr>
        <a:xfrm>
          <a:off x="14782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14</xdr:row>
      <xdr:rowOff>122428</xdr:rowOff>
    </xdr:to>
    <xdr:cxnSp macro="">
      <xdr:nvCxnSpPr>
        <xdr:cNvPr id="129" name="直線コネクタ 128"/>
        <xdr:cNvCxnSpPr/>
      </xdr:nvCxnSpPr>
      <xdr:spPr>
        <a:xfrm flipV="1">
          <a:off x="13893800" y="2499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21844</xdr:rowOff>
    </xdr:from>
    <xdr:to>
      <xdr:col>69</xdr:col>
      <xdr:colOff>92075</xdr:colOff>
      <xdr:row>14</xdr:row>
      <xdr:rowOff>122428</xdr:rowOff>
    </xdr:to>
    <xdr:cxnSp macro="">
      <xdr:nvCxnSpPr>
        <xdr:cNvPr id="132" name="直線コネクタ 131"/>
        <xdr:cNvCxnSpPr/>
      </xdr:nvCxnSpPr>
      <xdr:spPr>
        <a:xfrm>
          <a:off x="13004800" y="24221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62484</xdr:rowOff>
    </xdr:from>
    <xdr:to>
      <xdr:col>82</xdr:col>
      <xdr:colOff>158750</xdr:colOff>
      <xdr:row>14</xdr:row>
      <xdr:rowOff>164084</xdr:rowOff>
    </xdr:to>
    <xdr:sp macro="" textlink="">
      <xdr:nvSpPr>
        <xdr:cNvPr id="142" name="楕円 141"/>
        <xdr:cNvSpPr/>
      </xdr:nvSpPr>
      <xdr:spPr>
        <a:xfrm>
          <a:off x="164592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34561</xdr:rowOff>
    </xdr:from>
    <xdr:ext cx="762000" cy="259045"/>
    <xdr:sp macro="" textlink="">
      <xdr:nvSpPr>
        <xdr:cNvPr id="143" name="物件費該当値テキスト"/>
        <xdr:cNvSpPr txBox="1"/>
      </xdr:nvSpPr>
      <xdr:spPr>
        <a:xfrm>
          <a:off x="16598900" y="24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44" name="楕円 143"/>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144289</xdr:rowOff>
    </xdr:from>
    <xdr:ext cx="736600" cy="259045"/>
    <xdr:sp macro="" textlink="">
      <xdr:nvSpPr>
        <xdr:cNvPr id="145" name="テキスト ボックス 144"/>
        <xdr:cNvSpPr txBox="1"/>
      </xdr:nvSpPr>
      <xdr:spPr>
        <a:xfrm>
          <a:off x="15290800" y="254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48768</xdr:rowOff>
    </xdr:from>
    <xdr:to>
      <xdr:col>74</xdr:col>
      <xdr:colOff>31750</xdr:colOff>
      <xdr:row>14</xdr:row>
      <xdr:rowOff>150368</xdr:rowOff>
    </xdr:to>
    <xdr:sp macro="" textlink="">
      <xdr:nvSpPr>
        <xdr:cNvPr id="146" name="楕円 145"/>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135145</xdr:rowOff>
    </xdr:from>
    <xdr:ext cx="762000" cy="259045"/>
    <xdr:sp macro="" textlink="">
      <xdr:nvSpPr>
        <xdr:cNvPr id="147" name="テキスト ボックス 146"/>
        <xdr:cNvSpPr txBox="1"/>
      </xdr:nvSpPr>
      <xdr:spPr>
        <a:xfrm>
          <a:off x="14401800" y="253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71628</xdr:rowOff>
    </xdr:from>
    <xdr:to>
      <xdr:col>69</xdr:col>
      <xdr:colOff>142875</xdr:colOff>
      <xdr:row>15</xdr:row>
      <xdr:rowOff>1778</xdr:rowOff>
    </xdr:to>
    <xdr:sp macro="" textlink="">
      <xdr:nvSpPr>
        <xdr:cNvPr id="148" name="楕円 147"/>
        <xdr:cNvSpPr/>
      </xdr:nvSpPr>
      <xdr:spPr>
        <a:xfrm>
          <a:off x="13843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158005</xdr:rowOff>
    </xdr:from>
    <xdr:ext cx="762000" cy="259045"/>
    <xdr:sp macro="" textlink="">
      <xdr:nvSpPr>
        <xdr:cNvPr id="149" name="テキスト ボックス 148"/>
        <xdr:cNvSpPr txBox="1"/>
      </xdr:nvSpPr>
      <xdr:spPr>
        <a:xfrm>
          <a:off x="13512800" y="25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142494</xdr:rowOff>
    </xdr:from>
    <xdr:to>
      <xdr:col>65</xdr:col>
      <xdr:colOff>53975</xdr:colOff>
      <xdr:row>14</xdr:row>
      <xdr:rowOff>72644</xdr:rowOff>
    </xdr:to>
    <xdr:sp macro="" textlink="">
      <xdr:nvSpPr>
        <xdr:cNvPr id="150" name="楕円 149"/>
        <xdr:cNvSpPr/>
      </xdr:nvSpPr>
      <xdr:spPr>
        <a:xfrm>
          <a:off x="12954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57421</xdr:rowOff>
    </xdr:from>
    <xdr:ext cx="762000" cy="259045"/>
    <xdr:sp macro="" textlink="">
      <xdr:nvSpPr>
        <xdr:cNvPr id="151" name="テキスト ボックス 150"/>
        <xdr:cNvSpPr txBox="1"/>
      </xdr:nvSpPr>
      <xdr:spPr>
        <a:xfrm>
          <a:off x="12623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類似団体内平均と比較すると、扶助費にかかる経常収支比率は低くなっており、平成２３年度以降も同様な形で推移しているため、今後も同様の傾向が続くと考えられる。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69850</xdr:rowOff>
    </xdr:to>
    <xdr:cxnSp macro="">
      <xdr:nvCxnSpPr>
        <xdr:cNvPr id="184" name="直線コネクタ 183"/>
        <xdr:cNvCxnSpPr/>
      </xdr:nvCxnSpPr>
      <xdr:spPr>
        <a:xfrm>
          <a:off x="3987800" y="9099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50800</xdr:rowOff>
    </xdr:to>
    <xdr:cxnSp macro="">
      <xdr:nvCxnSpPr>
        <xdr:cNvPr id="187" name="直線コネクタ 186"/>
        <xdr:cNvCxnSpPr/>
      </xdr:nvCxnSpPr>
      <xdr:spPr>
        <a:xfrm flipV="1">
          <a:off x="3098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53</xdr:row>
      <xdr:rowOff>50800</xdr:rowOff>
    </xdr:to>
    <xdr:cxnSp macro="">
      <xdr:nvCxnSpPr>
        <xdr:cNvPr id="190" name="直線コネクタ 189"/>
        <xdr:cNvCxnSpPr/>
      </xdr:nvCxnSpPr>
      <xdr:spPr>
        <a:xfrm>
          <a:off x="2209800" y="9061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52</xdr:row>
      <xdr:rowOff>146050</xdr:rowOff>
    </xdr:to>
    <xdr:cxnSp macro="">
      <xdr:nvCxnSpPr>
        <xdr:cNvPr id="193" name="直線コネクタ 192"/>
        <xdr:cNvCxnSpPr/>
      </xdr:nvCxnSpPr>
      <xdr:spPr>
        <a:xfrm>
          <a:off x="1320800" y="906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3" name="楕円 202"/>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4"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5" name="楕円 204"/>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6" name="テキスト ボックス 205"/>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9" name="楕円 208"/>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10" name="テキスト ボックス 209"/>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1" name="楕円 210"/>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2" name="テキスト ボックス 211"/>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類似団体平均と比較すると、その他に係る経常収支費はほぼ同じ数値となっている</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平成</a:t>
          </a:r>
          <a:r>
            <a:rPr kumimoji="1" lang="ja-JP" altLang="en-US" sz="1400">
              <a:solidFill>
                <a:sysClr val="windowText" lastClr="000000"/>
              </a:solidFill>
              <a:effectLst/>
              <a:latin typeface="+mn-lt"/>
              <a:ea typeface="+mn-ea"/>
              <a:cs typeface="+mn-cs"/>
            </a:rPr>
            <a:t>２９</a:t>
          </a:r>
          <a:r>
            <a:rPr kumimoji="1" lang="ja-JP" altLang="ja-JP" sz="1400">
              <a:solidFill>
                <a:sysClr val="windowText" lastClr="000000"/>
              </a:solidFill>
              <a:effectLst/>
              <a:latin typeface="+mn-lt"/>
              <a:ea typeface="+mn-ea"/>
              <a:cs typeface="+mn-cs"/>
            </a:rPr>
            <a:t>年度は</a:t>
          </a:r>
          <a:r>
            <a:rPr kumimoji="1" lang="ja-JP" altLang="en-US" sz="1400">
              <a:solidFill>
                <a:sysClr val="windowText" lastClr="000000"/>
              </a:solidFill>
              <a:effectLst/>
              <a:latin typeface="+mn-lt"/>
              <a:ea typeface="+mn-ea"/>
              <a:cs typeface="+mn-cs"/>
            </a:rPr>
            <a:t>、</a:t>
          </a:r>
          <a:r>
            <a:rPr kumimoji="1" lang="ja-JP" altLang="ja-JP" sz="1400" b="0" i="0" baseline="0">
              <a:solidFill>
                <a:sysClr val="windowText" lastClr="000000"/>
              </a:solidFill>
              <a:effectLst/>
              <a:latin typeface="+mn-lt"/>
              <a:ea typeface="+mn-ea"/>
              <a:cs typeface="+mn-cs"/>
            </a:rPr>
            <a:t>交付金事業及び補助事業の活用、単独事業の抑制</a:t>
          </a:r>
          <a:r>
            <a:rPr kumimoji="1" lang="ja-JP" altLang="en-US" sz="1400" b="0" i="0" baseline="0">
              <a:solidFill>
                <a:sysClr val="windowText" lastClr="000000"/>
              </a:solidFill>
              <a:effectLst/>
              <a:latin typeface="+mn-lt"/>
              <a:ea typeface="+mn-ea"/>
              <a:cs typeface="+mn-cs"/>
            </a:rPr>
            <a:t>を行った</a:t>
          </a:r>
          <a:r>
            <a:rPr kumimoji="1" lang="ja-JP" altLang="ja-JP" sz="1400">
              <a:solidFill>
                <a:sysClr val="windowText" lastClr="000000"/>
              </a:solidFill>
              <a:effectLst/>
              <a:latin typeface="+mn-lt"/>
              <a:ea typeface="+mn-ea"/>
              <a:cs typeface="+mn-cs"/>
            </a:rPr>
            <a:t>ため、</a:t>
          </a:r>
          <a:r>
            <a:rPr kumimoji="1" lang="ja-JP" altLang="en-US" sz="1400">
              <a:solidFill>
                <a:sysClr val="windowText" lastClr="000000"/>
              </a:solidFill>
              <a:effectLst/>
              <a:latin typeface="+mn-lt"/>
              <a:ea typeface="+mn-ea"/>
              <a:cs typeface="+mn-cs"/>
            </a:rPr>
            <a:t>前年度より</a:t>
          </a:r>
          <a:r>
            <a:rPr kumimoji="1" lang="ja-JP" altLang="ja-JP" sz="1400">
              <a:solidFill>
                <a:sysClr val="windowText" lastClr="000000"/>
              </a:solidFill>
              <a:effectLst/>
              <a:latin typeface="+mn-lt"/>
              <a:ea typeface="+mn-ea"/>
              <a:cs typeface="+mn-cs"/>
            </a:rPr>
            <a:t>比率が</a:t>
          </a:r>
          <a:r>
            <a:rPr kumimoji="1" lang="ja-JP" altLang="en-US" sz="1400">
              <a:solidFill>
                <a:sysClr val="windowText" lastClr="000000"/>
              </a:solidFill>
              <a:effectLst/>
              <a:latin typeface="+mn-lt"/>
              <a:ea typeface="+mn-ea"/>
              <a:cs typeface="+mn-cs"/>
            </a:rPr>
            <a:t>低</a:t>
          </a:r>
          <a:r>
            <a:rPr kumimoji="1" lang="ja-JP" altLang="ja-JP" sz="1400">
              <a:solidFill>
                <a:sysClr val="windowText" lastClr="000000"/>
              </a:solidFill>
              <a:effectLst/>
              <a:latin typeface="+mn-lt"/>
              <a:ea typeface="+mn-ea"/>
              <a:cs typeface="+mn-cs"/>
            </a:rPr>
            <a:t>くなっている。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149860</xdr:rowOff>
    </xdr:to>
    <xdr:cxnSp macro="">
      <xdr:nvCxnSpPr>
        <xdr:cNvPr id="242" name="直線コネクタ 241"/>
        <xdr:cNvCxnSpPr/>
      </xdr:nvCxnSpPr>
      <xdr:spPr>
        <a:xfrm flipV="1">
          <a:off x="15671800" y="96504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149860</xdr:rowOff>
    </xdr:to>
    <xdr:cxnSp macro="">
      <xdr:nvCxnSpPr>
        <xdr:cNvPr id="245" name="直線コネクタ 244"/>
        <xdr:cNvCxnSpPr/>
      </xdr:nvCxnSpPr>
      <xdr:spPr>
        <a:xfrm>
          <a:off x="14782800" y="9668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57</xdr:row>
      <xdr:rowOff>69850</xdr:rowOff>
    </xdr:to>
    <xdr:cxnSp macro="">
      <xdr:nvCxnSpPr>
        <xdr:cNvPr id="248" name="直線コネクタ 247"/>
        <xdr:cNvCxnSpPr/>
      </xdr:nvCxnSpPr>
      <xdr:spPr>
        <a:xfrm flipV="1">
          <a:off x="13893800" y="96687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57</xdr:row>
      <xdr:rowOff>69850</xdr:rowOff>
    </xdr:to>
    <xdr:cxnSp macro="">
      <xdr:nvCxnSpPr>
        <xdr:cNvPr id="251" name="直線コネクタ 250"/>
        <xdr:cNvCxnSpPr/>
      </xdr:nvCxnSpPr>
      <xdr:spPr>
        <a:xfrm>
          <a:off x="13004800" y="96550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1" name="楕円 260"/>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2"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3" name="楕円 262"/>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4" name="テキスト ボックス 263"/>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5" name="楕円 264"/>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66" name="テキスト ボックス 265"/>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7" name="楕円 266"/>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8" name="テキスト ボックス 267"/>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類似団体内平均と比較すると、補助費等に係る経常収支比率は高くなっている。要因としては、町立病院への補助金を支出しているためである。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138430</xdr:rowOff>
    </xdr:to>
    <xdr:cxnSp macro="">
      <xdr:nvCxnSpPr>
        <xdr:cNvPr id="300" name="直線コネクタ 299"/>
        <xdr:cNvCxnSpPr/>
      </xdr:nvCxnSpPr>
      <xdr:spPr>
        <a:xfrm flipV="1">
          <a:off x="15671800" y="64683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138430</xdr:rowOff>
    </xdr:to>
    <xdr:cxnSp macro="">
      <xdr:nvCxnSpPr>
        <xdr:cNvPr id="303" name="直線コネクタ 302"/>
        <xdr:cNvCxnSpPr/>
      </xdr:nvCxnSpPr>
      <xdr:spPr>
        <a:xfrm>
          <a:off x="14782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133858</xdr:rowOff>
    </xdr:to>
    <xdr:cxnSp macro="">
      <xdr:nvCxnSpPr>
        <xdr:cNvPr id="306" name="直線コネクタ 305"/>
        <xdr:cNvCxnSpPr/>
      </xdr:nvCxnSpPr>
      <xdr:spPr>
        <a:xfrm flipV="1">
          <a:off x="13893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133858</xdr:rowOff>
    </xdr:to>
    <xdr:cxnSp macro="">
      <xdr:nvCxnSpPr>
        <xdr:cNvPr id="309" name="直線コネクタ 308"/>
        <xdr:cNvCxnSpPr/>
      </xdr:nvCxnSpPr>
      <xdr:spPr>
        <a:xfrm>
          <a:off x="13004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19" name="楕円 318"/>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0"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1" name="楕円 320"/>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2" name="テキスト ボックス 321"/>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3" name="楕円 322"/>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4" name="テキスト ボックス 323"/>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5" name="楕円 324"/>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6" name="テキスト ボックス 325"/>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7" name="楕円 326"/>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28" name="テキスト ボックス 327"/>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類似団体内平均と比較すると、</a:t>
          </a:r>
          <a:r>
            <a:rPr kumimoji="1" lang="ja-JP" altLang="en-US" sz="1400" b="0" i="0" baseline="0">
              <a:solidFill>
                <a:schemeClr val="dk1"/>
              </a:solidFill>
              <a:effectLst/>
              <a:latin typeface="+mn-lt"/>
              <a:ea typeface="+mn-ea"/>
              <a:cs typeface="+mn-cs"/>
            </a:rPr>
            <a:t>公債費</a:t>
          </a:r>
          <a:r>
            <a:rPr kumimoji="1" lang="ja-JP" altLang="ja-JP" sz="1400" b="0" i="0" baseline="0">
              <a:solidFill>
                <a:schemeClr val="dk1"/>
              </a:solidFill>
              <a:effectLst/>
              <a:latin typeface="+mn-lt"/>
              <a:ea typeface="+mn-ea"/>
              <a:cs typeface="+mn-cs"/>
            </a:rPr>
            <a:t>にかかる経常収支比率は低くなっており、</a:t>
          </a:r>
          <a:r>
            <a:rPr kumimoji="1" lang="ja-JP" altLang="ja-JP" sz="1400">
              <a:solidFill>
                <a:schemeClr val="dk1"/>
              </a:solidFill>
              <a:effectLst/>
              <a:latin typeface="+mn-lt"/>
              <a:ea typeface="+mn-ea"/>
              <a:cs typeface="+mn-cs"/>
            </a:rPr>
            <a:t>平成２９年度においては、前年度より元利償還金</a:t>
          </a:r>
          <a:r>
            <a:rPr kumimoji="1" lang="ja-JP" altLang="en-US" sz="1400">
              <a:solidFill>
                <a:schemeClr val="dk1"/>
              </a:solidFill>
              <a:effectLst/>
              <a:latin typeface="+mn-lt"/>
              <a:ea typeface="+mn-ea"/>
              <a:cs typeface="+mn-cs"/>
            </a:rPr>
            <a:t>や公営企業に対する経費</a:t>
          </a:r>
          <a:r>
            <a:rPr kumimoji="1" lang="ja-JP" altLang="ja-JP" sz="1400">
              <a:solidFill>
                <a:schemeClr val="dk1"/>
              </a:solidFill>
              <a:effectLst/>
              <a:latin typeface="+mn-lt"/>
              <a:ea typeface="+mn-ea"/>
              <a:cs typeface="+mn-cs"/>
            </a:rPr>
            <a:t>が減少したため比率が下がっている。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8128</xdr:rowOff>
    </xdr:to>
    <xdr:cxnSp macro="">
      <xdr:nvCxnSpPr>
        <xdr:cNvPr id="358" name="直線コネクタ 357"/>
        <xdr:cNvCxnSpPr/>
      </xdr:nvCxnSpPr>
      <xdr:spPr>
        <a:xfrm flipV="1">
          <a:off x="3987800" y="13358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8128</xdr:rowOff>
    </xdr:to>
    <xdr:cxnSp macro="">
      <xdr:nvCxnSpPr>
        <xdr:cNvPr id="361" name="直線コネクタ 360"/>
        <xdr:cNvCxnSpPr/>
      </xdr:nvCxnSpPr>
      <xdr:spPr>
        <a:xfrm>
          <a:off x="3098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35561</xdr:rowOff>
    </xdr:to>
    <xdr:cxnSp macro="">
      <xdr:nvCxnSpPr>
        <xdr:cNvPr id="364" name="直線コネクタ 363"/>
        <xdr:cNvCxnSpPr/>
      </xdr:nvCxnSpPr>
      <xdr:spPr>
        <a:xfrm flipV="1">
          <a:off x="2209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67" name="直線コネクタ 366"/>
        <xdr:cNvCxnSpPr/>
      </xdr:nvCxnSpPr>
      <xdr:spPr>
        <a:xfrm>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77" name="楕円 376"/>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122445</xdr:rowOff>
    </xdr:from>
    <xdr:ext cx="762000" cy="259045"/>
    <xdr:sp macro="" textlink="">
      <xdr:nvSpPr>
        <xdr:cNvPr id="378"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79" name="楕円 378"/>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80" name="テキスト ボックス 379"/>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1" name="楕円 380"/>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82" name="テキスト ボックス 381"/>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3" name="楕円 382"/>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84" name="テキスト ボックス 383"/>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5" name="楕円 384"/>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6" name="テキスト ボックス 385"/>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mn-lt"/>
              <a:ea typeface="+mn-ea"/>
              <a:cs typeface="+mn-cs"/>
            </a:rPr>
            <a:t>公債費以外に係る</a:t>
          </a:r>
          <a:r>
            <a:rPr kumimoji="1" lang="ja-JP" altLang="ja-JP" sz="1400" b="0" i="0" baseline="0">
              <a:solidFill>
                <a:schemeClr val="dk1"/>
              </a:solidFill>
              <a:effectLst/>
              <a:latin typeface="+mn-lt"/>
              <a:ea typeface="+mn-ea"/>
              <a:cs typeface="+mn-cs"/>
            </a:rPr>
            <a:t>経常収支比率は</a:t>
          </a:r>
          <a:r>
            <a:rPr kumimoji="1" lang="ja-JP" altLang="en-US" sz="1400" b="0" i="0" baseline="0">
              <a:solidFill>
                <a:schemeClr val="dk1"/>
              </a:solidFill>
              <a:effectLst/>
              <a:latin typeface="+mn-lt"/>
              <a:ea typeface="+mn-ea"/>
              <a:cs typeface="+mn-cs"/>
            </a:rPr>
            <a:t>、前年度より低く</a:t>
          </a:r>
          <a:r>
            <a:rPr kumimoji="1" lang="ja-JP" altLang="ja-JP" sz="1400" b="0" i="0" baseline="0">
              <a:solidFill>
                <a:schemeClr val="dk1"/>
              </a:solidFill>
              <a:effectLst/>
              <a:latin typeface="+mn-lt"/>
              <a:ea typeface="+mn-ea"/>
              <a:cs typeface="+mn-cs"/>
            </a:rPr>
            <a:t>なっている。要因としては各種事業の見直しを行い、歳出削減に取り組み、交付金事業及び補助事業の活用、単独事業の抑制を行っ</a:t>
          </a:r>
          <a:r>
            <a:rPr kumimoji="1" lang="ja-JP" altLang="en-US" sz="1400" b="0" i="0" baseline="0">
              <a:solidFill>
                <a:schemeClr val="dk1"/>
              </a:solidFill>
              <a:effectLst/>
              <a:latin typeface="+mn-lt"/>
              <a:ea typeface="+mn-ea"/>
              <a:cs typeface="+mn-cs"/>
            </a:rPr>
            <a:t>たためである</a:t>
          </a:r>
          <a:r>
            <a:rPr kumimoji="1" lang="ja-JP" altLang="ja-JP" sz="14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75</xdr:row>
      <xdr:rowOff>158024</xdr:rowOff>
    </xdr:to>
    <xdr:cxnSp macro="">
      <xdr:nvCxnSpPr>
        <xdr:cNvPr id="421" name="直線コネクタ 420"/>
        <xdr:cNvCxnSpPr/>
      </xdr:nvCxnSpPr>
      <xdr:spPr>
        <a:xfrm flipV="1">
          <a:off x="15671800" y="1295799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63319</xdr:rowOff>
    </xdr:from>
    <xdr:to>
      <xdr:col>78</xdr:col>
      <xdr:colOff>69850</xdr:colOff>
      <xdr:row>75</xdr:row>
      <xdr:rowOff>158024</xdr:rowOff>
    </xdr:to>
    <xdr:cxnSp macro="">
      <xdr:nvCxnSpPr>
        <xdr:cNvPr id="424" name="直線コネクタ 423"/>
        <xdr:cNvCxnSpPr/>
      </xdr:nvCxnSpPr>
      <xdr:spPr>
        <a:xfrm>
          <a:off x="14782800" y="1292206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63319</xdr:rowOff>
    </xdr:from>
    <xdr:to>
      <xdr:col>73</xdr:col>
      <xdr:colOff>180975</xdr:colOff>
      <xdr:row>76</xdr:row>
      <xdr:rowOff>29029</xdr:rowOff>
    </xdr:to>
    <xdr:cxnSp macro="">
      <xdr:nvCxnSpPr>
        <xdr:cNvPr id="427" name="直線コネクタ 426"/>
        <xdr:cNvCxnSpPr/>
      </xdr:nvCxnSpPr>
      <xdr:spPr>
        <a:xfrm flipV="1">
          <a:off x="13893800" y="1292206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130266</xdr:rowOff>
    </xdr:from>
    <xdr:to>
      <xdr:col>69</xdr:col>
      <xdr:colOff>92075</xdr:colOff>
      <xdr:row>76</xdr:row>
      <xdr:rowOff>29029</xdr:rowOff>
    </xdr:to>
    <xdr:cxnSp macro="">
      <xdr:nvCxnSpPr>
        <xdr:cNvPr id="430" name="直線コネクタ 429"/>
        <xdr:cNvCxnSpPr/>
      </xdr:nvCxnSpPr>
      <xdr:spPr>
        <a:xfrm>
          <a:off x="13004800" y="12817566"/>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0" name="楕円 439"/>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1" name="公債費以外該当値テキスト"/>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107224</xdr:rowOff>
    </xdr:from>
    <xdr:to>
      <xdr:col>78</xdr:col>
      <xdr:colOff>120650</xdr:colOff>
      <xdr:row>76</xdr:row>
      <xdr:rowOff>37374</xdr:rowOff>
    </xdr:to>
    <xdr:sp macro="" textlink="">
      <xdr:nvSpPr>
        <xdr:cNvPr id="442" name="楕円 441"/>
        <xdr:cNvSpPr/>
      </xdr:nvSpPr>
      <xdr:spPr>
        <a:xfrm>
          <a:off x="15621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22151</xdr:rowOff>
    </xdr:from>
    <xdr:ext cx="736600" cy="259045"/>
    <xdr:sp macro="" textlink="">
      <xdr:nvSpPr>
        <xdr:cNvPr id="443" name="テキスト ボックス 442"/>
        <xdr:cNvSpPr txBox="1"/>
      </xdr:nvSpPr>
      <xdr:spPr>
        <a:xfrm>
          <a:off x="15290800" y="1305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12519</xdr:rowOff>
    </xdr:from>
    <xdr:to>
      <xdr:col>74</xdr:col>
      <xdr:colOff>31750</xdr:colOff>
      <xdr:row>75</xdr:row>
      <xdr:rowOff>114119</xdr:rowOff>
    </xdr:to>
    <xdr:sp macro="" textlink="">
      <xdr:nvSpPr>
        <xdr:cNvPr id="444" name="楕円 443"/>
        <xdr:cNvSpPr/>
      </xdr:nvSpPr>
      <xdr:spPr>
        <a:xfrm>
          <a:off x="14732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98896</xdr:rowOff>
    </xdr:from>
    <xdr:ext cx="762000" cy="259045"/>
    <xdr:sp macro="" textlink="">
      <xdr:nvSpPr>
        <xdr:cNvPr id="445" name="テキスト ボックス 444"/>
        <xdr:cNvSpPr txBox="1"/>
      </xdr:nvSpPr>
      <xdr:spPr>
        <a:xfrm>
          <a:off x="14401800" y="129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46" name="楕円 445"/>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64606</xdr:rowOff>
    </xdr:from>
    <xdr:ext cx="762000" cy="259045"/>
    <xdr:sp macro="" textlink="">
      <xdr:nvSpPr>
        <xdr:cNvPr id="447" name="テキスト ボックス 446"/>
        <xdr:cNvSpPr txBox="1"/>
      </xdr:nvSpPr>
      <xdr:spPr>
        <a:xfrm>
          <a:off x="13512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79466</xdr:rowOff>
    </xdr:from>
    <xdr:to>
      <xdr:col>65</xdr:col>
      <xdr:colOff>53975</xdr:colOff>
      <xdr:row>75</xdr:row>
      <xdr:rowOff>9616</xdr:rowOff>
    </xdr:to>
    <xdr:sp macro="" textlink="">
      <xdr:nvSpPr>
        <xdr:cNvPr id="448" name="楕円 447"/>
        <xdr:cNvSpPr/>
      </xdr:nvSpPr>
      <xdr:spPr>
        <a:xfrm>
          <a:off x="12954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19793</xdr:rowOff>
    </xdr:from>
    <xdr:ext cx="762000" cy="259045"/>
    <xdr:sp macro="" textlink="">
      <xdr:nvSpPr>
        <xdr:cNvPr id="449" name="テキスト ボックス 448"/>
        <xdr:cNvSpPr txBox="1"/>
      </xdr:nvSpPr>
      <xdr:spPr>
        <a:xfrm>
          <a:off x="12623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99261</xdr:rowOff>
    </xdr:from>
    <xdr:to>
      <xdr:col>29</xdr:col>
      <xdr:colOff>127000</xdr:colOff>
      <xdr:row>13</xdr:row>
      <xdr:rowOff>109005</xdr:rowOff>
    </xdr:to>
    <xdr:cxnSp macro="">
      <xdr:nvCxnSpPr>
        <xdr:cNvPr id="46" name="直線コネクタ 45"/>
        <xdr:cNvCxnSpPr/>
      </xdr:nvCxnSpPr>
      <xdr:spPr bwMode="auto">
        <a:xfrm flipV="1">
          <a:off x="5003800" y="2375736"/>
          <a:ext cx="647700" cy="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109005</xdr:rowOff>
    </xdr:from>
    <xdr:to>
      <xdr:col>26</xdr:col>
      <xdr:colOff>50800</xdr:colOff>
      <xdr:row>13</xdr:row>
      <xdr:rowOff>128625</xdr:rowOff>
    </xdr:to>
    <xdr:cxnSp macro="">
      <xdr:nvCxnSpPr>
        <xdr:cNvPr id="49" name="直線コネクタ 48"/>
        <xdr:cNvCxnSpPr/>
      </xdr:nvCxnSpPr>
      <xdr:spPr bwMode="auto">
        <a:xfrm flipV="1">
          <a:off x="4305300" y="2385480"/>
          <a:ext cx="698500" cy="1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128625</xdr:rowOff>
    </xdr:from>
    <xdr:to>
      <xdr:col>22</xdr:col>
      <xdr:colOff>114300</xdr:colOff>
      <xdr:row>14</xdr:row>
      <xdr:rowOff>4312</xdr:rowOff>
    </xdr:to>
    <xdr:cxnSp macro="">
      <xdr:nvCxnSpPr>
        <xdr:cNvPr id="52" name="直線コネクタ 51"/>
        <xdr:cNvCxnSpPr/>
      </xdr:nvCxnSpPr>
      <xdr:spPr bwMode="auto">
        <a:xfrm flipV="1">
          <a:off x="3606800" y="2405100"/>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4312</xdr:rowOff>
    </xdr:from>
    <xdr:to>
      <xdr:col>18</xdr:col>
      <xdr:colOff>177800</xdr:colOff>
      <xdr:row>14</xdr:row>
      <xdr:rowOff>33624</xdr:rowOff>
    </xdr:to>
    <xdr:cxnSp macro="">
      <xdr:nvCxnSpPr>
        <xdr:cNvPr id="55" name="直線コネクタ 54"/>
        <xdr:cNvCxnSpPr/>
      </xdr:nvCxnSpPr>
      <xdr:spPr bwMode="auto">
        <a:xfrm flipV="1">
          <a:off x="2908300" y="2452237"/>
          <a:ext cx="698500" cy="2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48461</xdr:rowOff>
    </xdr:from>
    <xdr:to>
      <xdr:col>29</xdr:col>
      <xdr:colOff>177800</xdr:colOff>
      <xdr:row>13</xdr:row>
      <xdr:rowOff>150061</xdr:rowOff>
    </xdr:to>
    <xdr:sp macro="" textlink="">
      <xdr:nvSpPr>
        <xdr:cNvPr id="65" name="楕円 64"/>
        <xdr:cNvSpPr/>
      </xdr:nvSpPr>
      <xdr:spPr bwMode="auto">
        <a:xfrm>
          <a:off x="5600700" y="232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64988</xdr:rowOff>
    </xdr:from>
    <xdr:ext cx="762000" cy="259045"/>
    <xdr:sp macro="" textlink="">
      <xdr:nvSpPr>
        <xdr:cNvPr id="66" name="人口1人当たり決算額の推移該当値テキスト130"/>
        <xdr:cNvSpPr txBox="1"/>
      </xdr:nvSpPr>
      <xdr:spPr>
        <a:xfrm>
          <a:off x="5740400" y="21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58205</xdr:rowOff>
    </xdr:from>
    <xdr:to>
      <xdr:col>26</xdr:col>
      <xdr:colOff>101600</xdr:colOff>
      <xdr:row>13</xdr:row>
      <xdr:rowOff>159805</xdr:rowOff>
    </xdr:to>
    <xdr:sp macro="" textlink="">
      <xdr:nvSpPr>
        <xdr:cNvPr id="67" name="楕円 66"/>
        <xdr:cNvSpPr/>
      </xdr:nvSpPr>
      <xdr:spPr bwMode="auto">
        <a:xfrm>
          <a:off x="4953000" y="233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169982</xdr:rowOff>
    </xdr:from>
    <xdr:ext cx="736600" cy="259045"/>
    <xdr:sp macro="" textlink="">
      <xdr:nvSpPr>
        <xdr:cNvPr id="68" name="テキスト ボックス 67"/>
        <xdr:cNvSpPr txBox="1"/>
      </xdr:nvSpPr>
      <xdr:spPr>
        <a:xfrm>
          <a:off x="4622800" y="210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77825</xdr:rowOff>
    </xdr:from>
    <xdr:to>
      <xdr:col>22</xdr:col>
      <xdr:colOff>165100</xdr:colOff>
      <xdr:row>14</xdr:row>
      <xdr:rowOff>7975</xdr:rowOff>
    </xdr:to>
    <xdr:sp macro="" textlink="">
      <xdr:nvSpPr>
        <xdr:cNvPr id="69" name="楕円 68"/>
        <xdr:cNvSpPr/>
      </xdr:nvSpPr>
      <xdr:spPr bwMode="auto">
        <a:xfrm>
          <a:off x="4254500" y="23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18152</xdr:rowOff>
    </xdr:from>
    <xdr:ext cx="762000" cy="259045"/>
    <xdr:sp macro="" textlink="">
      <xdr:nvSpPr>
        <xdr:cNvPr id="70" name="テキスト ボックス 69"/>
        <xdr:cNvSpPr txBox="1"/>
      </xdr:nvSpPr>
      <xdr:spPr>
        <a:xfrm>
          <a:off x="3924300" y="2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124962</xdr:rowOff>
    </xdr:from>
    <xdr:to>
      <xdr:col>19</xdr:col>
      <xdr:colOff>38100</xdr:colOff>
      <xdr:row>14</xdr:row>
      <xdr:rowOff>55112</xdr:rowOff>
    </xdr:to>
    <xdr:sp macro="" textlink="">
      <xdr:nvSpPr>
        <xdr:cNvPr id="71" name="楕円 70"/>
        <xdr:cNvSpPr/>
      </xdr:nvSpPr>
      <xdr:spPr bwMode="auto">
        <a:xfrm>
          <a:off x="3556000" y="240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65289</xdr:rowOff>
    </xdr:from>
    <xdr:ext cx="762000" cy="259045"/>
    <xdr:sp macro="" textlink="">
      <xdr:nvSpPr>
        <xdr:cNvPr id="72" name="テキスト ボックス 71"/>
        <xdr:cNvSpPr txBox="1"/>
      </xdr:nvSpPr>
      <xdr:spPr>
        <a:xfrm>
          <a:off x="3225800" y="217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154274</xdr:rowOff>
    </xdr:from>
    <xdr:to>
      <xdr:col>15</xdr:col>
      <xdr:colOff>101600</xdr:colOff>
      <xdr:row>14</xdr:row>
      <xdr:rowOff>84424</xdr:rowOff>
    </xdr:to>
    <xdr:sp macro="" textlink="">
      <xdr:nvSpPr>
        <xdr:cNvPr id="73" name="楕円 72"/>
        <xdr:cNvSpPr/>
      </xdr:nvSpPr>
      <xdr:spPr bwMode="auto">
        <a:xfrm>
          <a:off x="2857500" y="243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94601</xdr:rowOff>
    </xdr:from>
    <xdr:ext cx="762000" cy="259045"/>
    <xdr:sp macro="" textlink="">
      <xdr:nvSpPr>
        <xdr:cNvPr id="74" name="テキスト ボックス 73"/>
        <xdr:cNvSpPr txBox="1"/>
      </xdr:nvSpPr>
      <xdr:spPr>
        <a:xfrm>
          <a:off x="2527300" y="219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5929</xdr:rowOff>
    </xdr:from>
    <xdr:to>
      <xdr:col>29</xdr:col>
      <xdr:colOff>127000</xdr:colOff>
      <xdr:row>34</xdr:row>
      <xdr:rowOff>61261</xdr:rowOff>
    </xdr:to>
    <xdr:cxnSp macro="">
      <xdr:nvCxnSpPr>
        <xdr:cNvPr id="108" name="直線コネクタ 107"/>
        <xdr:cNvCxnSpPr/>
      </xdr:nvCxnSpPr>
      <xdr:spPr bwMode="auto">
        <a:xfrm>
          <a:off x="5003800" y="6273379"/>
          <a:ext cx="647700" cy="5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330824</xdr:rowOff>
    </xdr:from>
    <xdr:to>
      <xdr:col>26</xdr:col>
      <xdr:colOff>50800</xdr:colOff>
      <xdr:row>34</xdr:row>
      <xdr:rowOff>5929</xdr:rowOff>
    </xdr:to>
    <xdr:cxnSp macro="">
      <xdr:nvCxnSpPr>
        <xdr:cNvPr id="111" name="直線コネクタ 110"/>
        <xdr:cNvCxnSpPr/>
      </xdr:nvCxnSpPr>
      <xdr:spPr bwMode="auto">
        <a:xfrm>
          <a:off x="4305300" y="6255374"/>
          <a:ext cx="698500" cy="18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300301</xdr:rowOff>
    </xdr:from>
    <xdr:to>
      <xdr:col>22</xdr:col>
      <xdr:colOff>114300</xdr:colOff>
      <xdr:row>33</xdr:row>
      <xdr:rowOff>330824</xdr:rowOff>
    </xdr:to>
    <xdr:cxnSp macro="">
      <xdr:nvCxnSpPr>
        <xdr:cNvPr id="114" name="直線コネクタ 113"/>
        <xdr:cNvCxnSpPr/>
      </xdr:nvCxnSpPr>
      <xdr:spPr bwMode="auto">
        <a:xfrm>
          <a:off x="3606800" y="6224851"/>
          <a:ext cx="698500" cy="3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267077</xdr:rowOff>
    </xdr:from>
    <xdr:to>
      <xdr:col>18</xdr:col>
      <xdr:colOff>177800</xdr:colOff>
      <xdr:row>33</xdr:row>
      <xdr:rowOff>300301</xdr:rowOff>
    </xdr:to>
    <xdr:cxnSp macro="">
      <xdr:nvCxnSpPr>
        <xdr:cNvPr id="117" name="直線コネクタ 116"/>
        <xdr:cNvCxnSpPr/>
      </xdr:nvCxnSpPr>
      <xdr:spPr bwMode="auto">
        <a:xfrm>
          <a:off x="2908300" y="6191627"/>
          <a:ext cx="698500" cy="3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10461</xdr:rowOff>
    </xdr:from>
    <xdr:to>
      <xdr:col>29</xdr:col>
      <xdr:colOff>177800</xdr:colOff>
      <xdr:row>34</xdr:row>
      <xdr:rowOff>112061</xdr:rowOff>
    </xdr:to>
    <xdr:sp macro="" textlink="">
      <xdr:nvSpPr>
        <xdr:cNvPr id="127" name="楕円 126"/>
        <xdr:cNvSpPr/>
      </xdr:nvSpPr>
      <xdr:spPr bwMode="auto">
        <a:xfrm>
          <a:off x="5600700" y="627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198438</xdr:rowOff>
    </xdr:from>
    <xdr:ext cx="762000" cy="259045"/>
    <xdr:sp macro="" textlink="">
      <xdr:nvSpPr>
        <xdr:cNvPr id="128" name="人口1人当たり決算額の推移該当値テキスト445"/>
        <xdr:cNvSpPr txBox="1"/>
      </xdr:nvSpPr>
      <xdr:spPr>
        <a:xfrm>
          <a:off x="5740400" y="612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298029</xdr:rowOff>
    </xdr:from>
    <xdr:to>
      <xdr:col>26</xdr:col>
      <xdr:colOff>101600</xdr:colOff>
      <xdr:row>34</xdr:row>
      <xdr:rowOff>56729</xdr:rowOff>
    </xdr:to>
    <xdr:sp macro="" textlink="">
      <xdr:nvSpPr>
        <xdr:cNvPr id="129" name="楕円 128"/>
        <xdr:cNvSpPr/>
      </xdr:nvSpPr>
      <xdr:spPr bwMode="auto">
        <a:xfrm>
          <a:off x="4953000" y="622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66906</xdr:rowOff>
    </xdr:from>
    <xdr:ext cx="736600" cy="259045"/>
    <xdr:sp macro="" textlink="">
      <xdr:nvSpPr>
        <xdr:cNvPr id="130" name="テキスト ボックス 129"/>
        <xdr:cNvSpPr txBox="1"/>
      </xdr:nvSpPr>
      <xdr:spPr>
        <a:xfrm>
          <a:off x="4622800" y="5991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280024</xdr:rowOff>
    </xdr:from>
    <xdr:to>
      <xdr:col>22</xdr:col>
      <xdr:colOff>165100</xdr:colOff>
      <xdr:row>34</xdr:row>
      <xdr:rowOff>38724</xdr:rowOff>
    </xdr:to>
    <xdr:sp macro="" textlink="">
      <xdr:nvSpPr>
        <xdr:cNvPr id="131" name="楕円 130"/>
        <xdr:cNvSpPr/>
      </xdr:nvSpPr>
      <xdr:spPr bwMode="auto">
        <a:xfrm>
          <a:off x="4254500" y="620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48901</xdr:rowOff>
    </xdr:from>
    <xdr:ext cx="762000" cy="259045"/>
    <xdr:sp macro="" textlink="">
      <xdr:nvSpPr>
        <xdr:cNvPr id="132" name="テキスト ボックス 131"/>
        <xdr:cNvSpPr txBox="1"/>
      </xdr:nvSpPr>
      <xdr:spPr>
        <a:xfrm>
          <a:off x="3924300" y="597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249501</xdr:rowOff>
    </xdr:from>
    <xdr:to>
      <xdr:col>19</xdr:col>
      <xdr:colOff>38100</xdr:colOff>
      <xdr:row>34</xdr:row>
      <xdr:rowOff>8201</xdr:rowOff>
    </xdr:to>
    <xdr:sp macro="" textlink="">
      <xdr:nvSpPr>
        <xdr:cNvPr id="133" name="楕円 132"/>
        <xdr:cNvSpPr/>
      </xdr:nvSpPr>
      <xdr:spPr bwMode="auto">
        <a:xfrm>
          <a:off x="3556000" y="617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18378</xdr:rowOff>
    </xdr:from>
    <xdr:ext cx="762000" cy="259045"/>
    <xdr:sp macro="" textlink="">
      <xdr:nvSpPr>
        <xdr:cNvPr id="134" name="テキスト ボックス 133"/>
        <xdr:cNvSpPr txBox="1"/>
      </xdr:nvSpPr>
      <xdr:spPr>
        <a:xfrm>
          <a:off x="3225800" y="594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216277</xdr:rowOff>
    </xdr:from>
    <xdr:to>
      <xdr:col>15</xdr:col>
      <xdr:colOff>101600</xdr:colOff>
      <xdr:row>33</xdr:row>
      <xdr:rowOff>317877</xdr:rowOff>
    </xdr:to>
    <xdr:sp macro="" textlink="">
      <xdr:nvSpPr>
        <xdr:cNvPr id="135" name="楕円 134"/>
        <xdr:cNvSpPr/>
      </xdr:nvSpPr>
      <xdr:spPr bwMode="auto">
        <a:xfrm>
          <a:off x="2857500" y="614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156604</xdr:rowOff>
    </xdr:from>
    <xdr:ext cx="762000" cy="259045"/>
    <xdr:sp macro="" textlink="">
      <xdr:nvSpPr>
        <xdr:cNvPr id="136" name="テキスト ボックス 135"/>
        <xdr:cNvSpPr txBox="1"/>
      </xdr:nvSpPr>
      <xdr:spPr>
        <a:xfrm>
          <a:off x="2527300" y="590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7,645
1,099.37
13,556,010
13,384,965
118,167
5,857,173
11,674,283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98704</xdr:rowOff>
    </xdr:from>
    <xdr:to>
      <xdr:col>24</xdr:col>
      <xdr:colOff>63500</xdr:colOff>
      <xdr:row>33</xdr:row>
      <xdr:rowOff>117808</xdr:rowOff>
    </xdr:to>
    <xdr:cxnSp macro="">
      <xdr:nvCxnSpPr>
        <xdr:cNvPr id="61" name="直線コネクタ 60"/>
        <xdr:cNvCxnSpPr/>
      </xdr:nvCxnSpPr>
      <xdr:spPr>
        <a:xfrm flipV="1">
          <a:off x="3797300" y="5756554"/>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117808</xdr:rowOff>
    </xdr:from>
    <xdr:to>
      <xdr:col>19</xdr:col>
      <xdr:colOff>177800</xdr:colOff>
      <xdr:row>33</xdr:row>
      <xdr:rowOff>124521</xdr:rowOff>
    </xdr:to>
    <xdr:cxnSp macro="">
      <xdr:nvCxnSpPr>
        <xdr:cNvPr id="64" name="直線コネクタ 63"/>
        <xdr:cNvCxnSpPr/>
      </xdr:nvCxnSpPr>
      <xdr:spPr>
        <a:xfrm flipV="1">
          <a:off x="2908300" y="5775658"/>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124521</xdr:rowOff>
    </xdr:from>
    <xdr:to>
      <xdr:col>15</xdr:col>
      <xdr:colOff>50800</xdr:colOff>
      <xdr:row>33</xdr:row>
      <xdr:rowOff>145560</xdr:rowOff>
    </xdr:to>
    <xdr:cxnSp macro="">
      <xdr:nvCxnSpPr>
        <xdr:cNvPr id="67" name="直線コネクタ 66"/>
        <xdr:cNvCxnSpPr/>
      </xdr:nvCxnSpPr>
      <xdr:spPr>
        <a:xfrm flipV="1">
          <a:off x="2019300" y="5782371"/>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143952</xdr:rowOff>
    </xdr:from>
    <xdr:to>
      <xdr:col>10</xdr:col>
      <xdr:colOff>114300</xdr:colOff>
      <xdr:row>33</xdr:row>
      <xdr:rowOff>145560</xdr:rowOff>
    </xdr:to>
    <xdr:cxnSp macro="">
      <xdr:nvCxnSpPr>
        <xdr:cNvPr id="70" name="直線コネクタ 69"/>
        <xdr:cNvCxnSpPr/>
      </xdr:nvCxnSpPr>
      <xdr:spPr>
        <a:xfrm>
          <a:off x="1130300" y="580180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47904</xdr:rowOff>
    </xdr:from>
    <xdr:to>
      <xdr:col>24</xdr:col>
      <xdr:colOff>114300</xdr:colOff>
      <xdr:row>33</xdr:row>
      <xdr:rowOff>149504</xdr:rowOff>
    </xdr:to>
    <xdr:sp macro="" textlink="">
      <xdr:nvSpPr>
        <xdr:cNvPr id="80" name="楕円 79"/>
        <xdr:cNvSpPr/>
      </xdr:nvSpPr>
      <xdr:spPr>
        <a:xfrm>
          <a:off x="4584700" y="57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70781</xdr:rowOff>
    </xdr:from>
    <xdr:ext cx="599010" cy="259045"/>
    <xdr:sp macro="" textlink="">
      <xdr:nvSpPr>
        <xdr:cNvPr id="81" name="人件費該当値テキスト"/>
        <xdr:cNvSpPr txBox="1"/>
      </xdr:nvSpPr>
      <xdr:spPr>
        <a:xfrm>
          <a:off x="4686300" y="55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67008</xdr:rowOff>
    </xdr:from>
    <xdr:to>
      <xdr:col>20</xdr:col>
      <xdr:colOff>38100</xdr:colOff>
      <xdr:row>33</xdr:row>
      <xdr:rowOff>168608</xdr:rowOff>
    </xdr:to>
    <xdr:sp macro="" textlink="">
      <xdr:nvSpPr>
        <xdr:cNvPr id="82" name="楕円 81"/>
        <xdr:cNvSpPr/>
      </xdr:nvSpPr>
      <xdr:spPr>
        <a:xfrm>
          <a:off x="3746500" y="57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13685</xdr:rowOff>
    </xdr:from>
    <xdr:ext cx="599010" cy="259045"/>
    <xdr:sp macro="" textlink="">
      <xdr:nvSpPr>
        <xdr:cNvPr id="83" name="テキスト ボックス 82"/>
        <xdr:cNvSpPr txBox="1"/>
      </xdr:nvSpPr>
      <xdr:spPr>
        <a:xfrm>
          <a:off x="3497795" y="550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73721</xdr:rowOff>
    </xdr:from>
    <xdr:to>
      <xdr:col>15</xdr:col>
      <xdr:colOff>101600</xdr:colOff>
      <xdr:row>34</xdr:row>
      <xdr:rowOff>3871</xdr:rowOff>
    </xdr:to>
    <xdr:sp macro="" textlink="">
      <xdr:nvSpPr>
        <xdr:cNvPr id="84" name="楕円 83"/>
        <xdr:cNvSpPr/>
      </xdr:nvSpPr>
      <xdr:spPr>
        <a:xfrm>
          <a:off x="2857500" y="57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20398</xdr:rowOff>
    </xdr:from>
    <xdr:ext cx="599010" cy="259045"/>
    <xdr:sp macro="" textlink="">
      <xdr:nvSpPr>
        <xdr:cNvPr id="85" name="テキスト ボックス 84"/>
        <xdr:cNvSpPr txBox="1"/>
      </xdr:nvSpPr>
      <xdr:spPr>
        <a:xfrm>
          <a:off x="2608795" y="55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94760</xdr:rowOff>
    </xdr:from>
    <xdr:to>
      <xdr:col>10</xdr:col>
      <xdr:colOff>165100</xdr:colOff>
      <xdr:row>34</xdr:row>
      <xdr:rowOff>24910</xdr:rowOff>
    </xdr:to>
    <xdr:sp macro="" textlink="">
      <xdr:nvSpPr>
        <xdr:cNvPr id="86" name="楕円 85"/>
        <xdr:cNvSpPr/>
      </xdr:nvSpPr>
      <xdr:spPr>
        <a:xfrm>
          <a:off x="1968500" y="57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41437</xdr:rowOff>
    </xdr:from>
    <xdr:ext cx="599010" cy="259045"/>
    <xdr:sp macro="" textlink="">
      <xdr:nvSpPr>
        <xdr:cNvPr id="87" name="テキスト ボックス 86"/>
        <xdr:cNvSpPr txBox="1"/>
      </xdr:nvSpPr>
      <xdr:spPr>
        <a:xfrm>
          <a:off x="1719795" y="552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93152</xdr:rowOff>
    </xdr:from>
    <xdr:to>
      <xdr:col>6</xdr:col>
      <xdr:colOff>38100</xdr:colOff>
      <xdr:row>34</xdr:row>
      <xdr:rowOff>23302</xdr:rowOff>
    </xdr:to>
    <xdr:sp macro="" textlink="">
      <xdr:nvSpPr>
        <xdr:cNvPr id="88" name="楕円 87"/>
        <xdr:cNvSpPr/>
      </xdr:nvSpPr>
      <xdr:spPr>
        <a:xfrm>
          <a:off x="1079500" y="57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39829</xdr:rowOff>
    </xdr:from>
    <xdr:ext cx="599010" cy="259045"/>
    <xdr:sp macro="" textlink="">
      <xdr:nvSpPr>
        <xdr:cNvPr id="89" name="テキスト ボックス 88"/>
        <xdr:cNvSpPr txBox="1"/>
      </xdr:nvSpPr>
      <xdr:spPr>
        <a:xfrm>
          <a:off x="830795" y="552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56943</xdr:rowOff>
    </xdr:from>
    <xdr:to>
      <xdr:col>24</xdr:col>
      <xdr:colOff>63500</xdr:colOff>
      <xdr:row>54</xdr:row>
      <xdr:rowOff>72130</xdr:rowOff>
    </xdr:to>
    <xdr:cxnSp macro="">
      <xdr:nvCxnSpPr>
        <xdr:cNvPr id="118" name="直線コネクタ 117"/>
        <xdr:cNvCxnSpPr/>
      </xdr:nvCxnSpPr>
      <xdr:spPr>
        <a:xfrm flipV="1">
          <a:off x="3797300" y="9315243"/>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72130</xdr:rowOff>
    </xdr:from>
    <xdr:to>
      <xdr:col>19</xdr:col>
      <xdr:colOff>177800</xdr:colOff>
      <xdr:row>54</xdr:row>
      <xdr:rowOff>101950</xdr:rowOff>
    </xdr:to>
    <xdr:cxnSp macro="">
      <xdr:nvCxnSpPr>
        <xdr:cNvPr id="121" name="直線コネクタ 120"/>
        <xdr:cNvCxnSpPr/>
      </xdr:nvCxnSpPr>
      <xdr:spPr>
        <a:xfrm flipV="1">
          <a:off x="2908300" y="9330430"/>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101950</xdr:rowOff>
    </xdr:from>
    <xdr:to>
      <xdr:col>15</xdr:col>
      <xdr:colOff>50800</xdr:colOff>
      <xdr:row>54</xdr:row>
      <xdr:rowOff>125165</xdr:rowOff>
    </xdr:to>
    <xdr:cxnSp macro="">
      <xdr:nvCxnSpPr>
        <xdr:cNvPr id="124" name="直線コネクタ 123"/>
        <xdr:cNvCxnSpPr/>
      </xdr:nvCxnSpPr>
      <xdr:spPr>
        <a:xfrm flipV="1">
          <a:off x="2019300" y="9360250"/>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125165</xdr:rowOff>
    </xdr:from>
    <xdr:to>
      <xdr:col>10</xdr:col>
      <xdr:colOff>114300</xdr:colOff>
      <xdr:row>54</xdr:row>
      <xdr:rowOff>170390</xdr:rowOff>
    </xdr:to>
    <xdr:cxnSp macro="">
      <xdr:nvCxnSpPr>
        <xdr:cNvPr id="127" name="直線コネクタ 126"/>
        <xdr:cNvCxnSpPr/>
      </xdr:nvCxnSpPr>
      <xdr:spPr>
        <a:xfrm flipV="1">
          <a:off x="1130300" y="9383465"/>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6143</xdr:rowOff>
    </xdr:from>
    <xdr:to>
      <xdr:col>24</xdr:col>
      <xdr:colOff>114300</xdr:colOff>
      <xdr:row>54</xdr:row>
      <xdr:rowOff>107743</xdr:rowOff>
    </xdr:to>
    <xdr:sp macro="" textlink="">
      <xdr:nvSpPr>
        <xdr:cNvPr id="137" name="楕円 136"/>
        <xdr:cNvSpPr/>
      </xdr:nvSpPr>
      <xdr:spPr>
        <a:xfrm>
          <a:off x="4584700" y="92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29020</xdr:rowOff>
    </xdr:from>
    <xdr:ext cx="599010" cy="259045"/>
    <xdr:sp macro="" textlink="">
      <xdr:nvSpPr>
        <xdr:cNvPr id="138" name="物件費該当値テキスト"/>
        <xdr:cNvSpPr txBox="1"/>
      </xdr:nvSpPr>
      <xdr:spPr>
        <a:xfrm>
          <a:off x="4686300" y="911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21330</xdr:rowOff>
    </xdr:from>
    <xdr:to>
      <xdr:col>20</xdr:col>
      <xdr:colOff>38100</xdr:colOff>
      <xdr:row>54</xdr:row>
      <xdr:rowOff>122930</xdr:rowOff>
    </xdr:to>
    <xdr:sp macro="" textlink="">
      <xdr:nvSpPr>
        <xdr:cNvPr id="139" name="楕円 138"/>
        <xdr:cNvSpPr/>
      </xdr:nvSpPr>
      <xdr:spPr>
        <a:xfrm>
          <a:off x="3746500" y="92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139457</xdr:rowOff>
    </xdr:from>
    <xdr:ext cx="599010" cy="259045"/>
    <xdr:sp macro="" textlink="">
      <xdr:nvSpPr>
        <xdr:cNvPr id="140" name="テキスト ボックス 139"/>
        <xdr:cNvSpPr txBox="1"/>
      </xdr:nvSpPr>
      <xdr:spPr>
        <a:xfrm>
          <a:off x="3497795" y="905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51150</xdr:rowOff>
    </xdr:from>
    <xdr:to>
      <xdr:col>15</xdr:col>
      <xdr:colOff>101600</xdr:colOff>
      <xdr:row>54</xdr:row>
      <xdr:rowOff>152750</xdr:rowOff>
    </xdr:to>
    <xdr:sp macro="" textlink="">
      <xdr:nvSpPr>
        <xdr:cNvPr id="141" name="楕円 140"/>
        <xdr:cNvSpPr/>
      </xdr:nvSpPr>
      <xdr:spPr>
        <a:xfrm>
          <a:off x="2857500" y="93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169277</xdr:rowOff>
    </xdr:from>
    <xdr:ext cx="599010" cy="259045"/>
    <xdr:sp macro="" textlink="">
      <xdr:nvSpPr>
        <xdr:cNvPr id="142" name="テキスト ボックス 141"/>
        <xdr:cNvSpPr txBox="1"/>
      </xdr:nvSpPr>
      <xdr:spPr>
        <a:xfrm>
          <a:off x="2608795" y="908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74365</xdr:rowOff>
    </xdr:from>
    <xdr:to>
      <xdr:col>10</xdr:col>
      <xdr:colOff>165100</xdr:colOff>
      <xdr:row>55</xdr:row>
      <xdr:rowOff>4515</xdr:rowOff>
    </xdr:to>
    <xdr:sp macro="" textlink="">
      <xdr:nvSpPr>
        <xdr:cNvPr id="143" name="楕円 142"/>
        <xdr:cNvSpPr/>
      </xdr:nvSpPr>
      <xdr:spPr>
        <a:xfrm>
          <a:off x="1968500" y="93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21042</xdr:rowOff>
    </xdr:from>
    <xdr:ext cx="599010" cy="259045"/>
    <xdr:sp macro="" textlink="">
      <xdr:nvSpPr>
        <xdr:cNvPr id="144" name="テキスト ボックス 143"/>
        <xdr:cNvSpPr txBox="1"/>
      </xdr:nvSpPr>
      <xdr:spPr>
        <a:xfrm>
          <a:off x="1719795" y="910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119590</xdr:rowOff>
    </xdr:from>
    <xdr:to>
      <xdr:col>6</xdr:col>
      <xdr:colOff>38100</xdr:colOff>
      <xdr:row>55</xdr:row>
      <xdr:rowOff>49740</xdr:rowOff>
    </xdr:to>
    <xdr:sp macro="" textlink="">
      <xdr:nvSpPr>
        <xdr:cNvPr id="145" name="楕円 144"/>
        <xdr:cNvSpPr/>
      </xdr:nvSpPr>
      <xdr:spPr>
        <a:xfrm>
          <a:off x="1079500" y="93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66267</xdr:rowOff>
    </xdr:from>
    <xdr:ext cx="599010" cy="259045"/>
    <xdr:sp macro="" textlink="">
      <xdr:nvSpPr>
        <xdr:cNvPr id="146" name="テキスト ボックス 145"/>
        <xdr:cNvSpPr txBox="1"/>
      </xdr:nvSpPr>
      <xdr:spPr>
        <a:xfrm>
          <a:off x="830795" y="915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114978</xdr:rowOff>
    </xdr:from>
    <xdr:to>
      <xdr:col>24</xdr:col>
      <xdr:colOff>63500</xdr:colOff>
      <xdr:row>76</xdr:row>
      <xdr:rowOff>17399</xdr:rowOff>
    </xdr:to>
    <xdr:cxnSp macro="">
      <xdr:nvCxnSpPr>
        <xdr:cNvPr id="177" name="直線コネクタ 176"/>
        <xdr:cNvCxnSpPr/>
      </xdr:nvCxnSpPr>
      <xdr:spPr>
        <a:xfrm>
          <a:off x="3797300" y="12802278"/>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114978</xdr:rowOff>
    </xdr:from>
    <xdr:to>
      <xdr:col>19</xdr:col>
      <xdr:colOff>177800</xdr:colOff>
      <xdr:row>75</xdr:row>
      <xdr:rowOff>60571</xdr:rowOff>
    </xdr:to>
    <xdr:cxnSp macro="">
      <xdr:nvCxnSpPr>
        <xdr:cNvPr id="180" name="直線コネクタ 179"/>
        <xdr:cNvCxnSpPr/>
      </xdr:nvCxnSpPr>
      <xdr:spPr>
        <a:xfrm flipV="1">
          <a:off x="2908300" y="12802278"/>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131242</xdr:rowOff>
    </xdr:from>
    <xdr:to>
      <xdr:col>15</xdr:col>
      <xdr:colOff>50800</xdr:colOff>
      <xdr:row>75</xdr:row>
      <xdr:rowOff>60571</xdr:rowOff>
    </xdr:to>
    <xdr:cxnSp macro="">
      <xdr:nvCxnSpPr>
        <xdr:cNvPr id="183" name="直線コネクタ 182"/>
        <xdr:cNvCxnSpPr/>
      </xdr:nvCxnSpPr>
      <xdr:spPr>
        <a:xfrm>
          <a:off x="2019300" y="12132742"/>
          <a:ext cx="889000" cy="78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131242</xdr:rowOff>
    </xdr:from>
    <xdr:to>
      <xdr:col>10</xdr:col>
      <xdr:colOff>114300</xdr:colOff>
      <xdr:row>75</xdr:row>
      <xdr:rowOff>101230</xdr:rowOff>
    </xdr:to>
    <xdr:cxnSp macro="">
      <xdr:nvCxnSpPr>
        <xdr:cNvPr id="186" name="直線コネクタ 185"/>
        <xdr:cNvCxnSpPr/>
      </xdr:nvCxnSpPr>
      <xdr:spPr>
        <a:xfrm flipV="1">
          <a:off x="1130300" y="12132742"/>
          <a:ext cx="889000" cy="8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138049</xdr:rowOff>
    </xdr:from>
    <xdr:to>
      <xdr:col>24</xdr:col>
      <xdr:colOff>114300</xdr:colOff>
      <xdr:row>76</xdr:row>
      <xdr:rowOff>68199</xdr:rowOff>
    </xdr:to>
    <xdr:sp macro="" textlink="">
      <xdr:nvSpPr>
        <xdr:cNvPr id="196" name="楕円 195"/>
        <xdr:cNvSpPr/>
      </xdr:nvSpPr>
      <xdr:spPr>
        <a:xfrm>
          <a:off x="45847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160926</xdr:rowOff>
    </xdr:from>
    <xdr:ext cx="534377" cy="259045"/>
    <xdr:sp macro="" textlink="">
      <xdr:nvSpPr>
        <xdr:cNvPr id="197" name="維持補修費該当値テキスト"/>
        <xdr:cNvSpPr txBox="1"/>
      </xdr:nvSpPr>
      <xdr:spPr>
        <a:xfrm>
          <a:off x="4686300" y="128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64178</xdr:rowOff>
    </xdr:from>
    <xdr:to>
      <xdr:col>20</xdr:col>
      <xdr:colOff>38100</xdr:colOff>
      <xdr:row>74</xdr:row>
      <xdr:rowOff>165778</xdr:rowOff>
    </xdr:to>
    <xdr:sp macro="" textlink="">
      <xdr:nvSpPr>
        <xdr:cNvPr id="198" name="楕円 197"/>
        <xdr:cNvSpPr/>
      </xdr:nvSpPr>
      <xdr:spPr>
        <a:xfrm>
          <a:off x="3746500" y="12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10855</xdr:rowOff>
    </xdr:from>
    <xdr:ext cx="534377" cy="259045"/>
    <xdr:sp macro="" textlink="">
      <xdr:nvSpPr>
        <xdr:cNvPr id="199" name="テキスト ボックス 198"/>
        <xdr:cNvSpPr txBox="1"/>
      </xdr:nvSpPr>
      <xdr:spPr>
        <a:xfrm>
          <a:off x="3530111" y="12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9771</xdr:rowOff>
    </xdr:from>
    <xdr:to>
      <xdr:col>15</xdr:col>
      <xdr:colOff>101600</xdr:colOff>
      <xdr:row>75</xdr:row>
      <xdr:rowOff>111371</xdr:rowOff>
    </xdr:to>
    <xdr:sp macro="" textlink="">
      <xdr:nvSpPr>
        <xdr:cNvPr id="200" name="楕円 199"/>
        <xdr:cNvSpPr/>
      </xdr:nvSpPr>
      <xdr:spPr>
        <a:xfrm>
          <a:off x="2857500" y="12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127898</xdr:rowOff>
    </xdr:from>
    <xdr:ext cx="534377" cy="259045"/>
    <xdr:sp macro="" textlink="">
      <xdr:nvSpPr>
        <xdr:cNvPr id="201" name="テキスト ボックス 200"/>
        <xdr:cNvSpPr txBox="1"/>
      </xdr:nvSpPr>
      <xdr:spPr>
        <a:xfrm>
          <a:off x="2641111" y="126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80442</xdr:rowOff>
    </xdr:from>
    <xdr:to>
      <xdr:col>10</xdr:col>
      <xdr:colOff>165100</xdr:colOff>
      <xdr:row>71</xdr:row>
      <xdr:rowOff>10592</xdr:rowOff>
    </xdr:to>
    <xdr:sp macro="" textlink="">
      <xdr:nvSpPr>
        <xdr:cNvPr id="202" name="楕円 201"/>
        <xdr:cNvSpPr/>
      </xdr:nvSpPr>
      <xdr:spPr>
        <a:xfrm>
          <a:off x="1968500" y="120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27119</xdr:rowOff>
    </xdr:from>
    <xdr:ext cx="534377" cy="259045"/>
    <xdr:sp macro="" textlink="">
      <xdr:nvSpPr>
        <xdr:cNvPr id="203" name="テキスト ボックス 202"/>
        <xdr:cNvSpPr txBox="1"/>
      </xdr:nvSpPr>
      <xdr:spPr>
        <a:xfrm>
          <a:off x="1752111" y="118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50430</xdr:rowOff>
    </xdr:from>
    <xdr:to>
      <xdr:col>6</xdr:col>
      <xdr:colOff>38100</xdr:colOff>
      <xdr:row>75</xdr:row>
      <xdr:rowOff>152031</xdr:rowOff>
    </xdr:to>
    <xdr:sp macro="" textlink="">
      <xdr:nvSpPr>
        <xdr:cNvPr id="204" name="楕円 203"/>
        <xdr:cNvSpPr/>
      </xdr:nvSpPr>
      <xdr:spPr>
        <a:xfrm>
          <a:off x="1079500" y="129091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168557</xdr:rowOff>
    </xdr:from>
    <xdr:ext cx="534377" cy="259045"/>
    <xdr:sp macro="" textlink="">
      <xdr:nvSpPr>
        <xdr:cNvPr id="205" name="テキスト ボックス 204"/>
        <xdr:cNvSpPr txBox="1"/>
      </xdr:nvSpPr>
      <xdr:spPr>
        <a:xfrm>
          <a:off x="863111" y="126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73112</xdr:rowOff>
    </xdr:from>
    <xdr:to>
      <xdr:col>24</xdr:col>
      <xdr:colOff>63500</xdr:colOff>
      <xdr:row>97</xdr:row>
      <xdr:rowOff>92918</xdr:rowOff>
    </xdr:to>
    <xdr:cxnSp macro="">
      <xdr:nvCxnSpPr>
        <xdr:cNvPr id="237" name="直線コネクタ 236"/>
        <xdr:cNvCxnSpPr/>
      </xdr:nvCxnSpPr>
      <xdr:spPr>
        <a:xfrm flipV="1">
          <a:off x="3797300" y="16703762"/>
          <a:ext cx="8382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92918</xdr:rowOff>
    </xdr:from>
    <xdr:to>
      <xdr:col>19</xdr:col>
      <xdr:colOff>177800</xdr:colOff>
      <xdr:row>97</xdr:row>
      <xdr:rowOff>165271</xdr:rowOff>
    </xdr:to>
    <xdr:cxnSp macro="">
      <xdr:nvCxnSpPr>
        <xdr:cNvPr id="240" name="直線コネクタ 239"/>
        <xdr:cNvCxnSpPr/>
      </xdr:nvCxnSpPr>
      <xdr:spPr>
        <a:xfrm flipV="1">
          <a:off x="2908300" y="16723568"/>
          <a:ext cx="889000" cy="7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165271</xdr:rowOff>
    </xdr:from>
    <xdr:to>
      <xdr:col>15</xdr:col>
      <xdr:colOff>50800</xdr:colOff>
      <xdr:row>97</xdr:row>
      <xdr:rowOff>165743</xdr:rowOff>
    </xdr:to>
    <xdr:cxnSp macro="">
      <xdr:nvCxnSpPr>
        <xdr:cNvPr id="243" name="直線コネクタ 242"/>
        <xdr:cNvCxnSpPr/>
      </xdr:nvCxnSpPr>
      <xdr:spPr>
        <a:xfrm flipV="1">
          <a:off x="2019300" y="16795921"/>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165743</xdr:rowOff>
    </xdr:from>
    <xdr:to>
      <xdr:col>10</xdr:col>
      <xdr:colOff>114300</xdr:colOff>
      <xdr:row>98</xdr:row>
      <xdr:rowOff>65405</xdr:rowOff>
    </xdr:to>
    <xdr:cxnSp macro="">
      <xdr:nvCxnSpPr>
        <xdr:cNvPr id="246" name="直線コネクタ 245"/>
        <xdr:cNvCxnSpPr/>
      </xdr:nvCxnSpPr>
      <xdr:spPr>
        <a:xfrm flipV="1">
          <a:off x="1130300" y="16796393"/>
          <a:ext cx="889000" cy="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22312</xdr:rowOff>
    </xdr:from>
    <xdr:to>
      <xdr:col>24</xdr:col>
      <xdr:colOff>114300</xdr:colOff>
      <xdr:row>97</xdr:row>
      <xdr:rowOff>123912</xdr:rowOff>
    </xdr:to>
    <xdr:sp macro="" textlink="">
      <xdr:nvSpPr>
        <xdr:cNvPr id="256" name="楕円 255"/>
        <xdr:cNvSpPr/>
      </xdr:nvSpPr>
      <xdr:spPr>
        <a:xfrm>
          <a:off x="45847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739</xdr:rowOff>
    </xdr:from>
    <xdr:ext cx="534377" cy="259045"/>
    <xdr:sp macro="" textlink="">
      <xdr:nvSpPr>
        <xdr:cNvPr id="257" name="扶助費該当値テキスト"/>
        <xdr:cNvSpPr txBox="1"/>
      </xdr:nvSpPr>
      <xdr:spPr>
        <a:xfrm>
          <a:off x="4686300" y="16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42118</xdr:rowOff>
    </xdr:from>
    <xdr:to>
      <xdr:col>20</xdr:col>
      <xdr:colOff>38100</xdr:colOff>
      <xdr:row>97</xdr:row>
      <xdr:rowOff>143718</xdr:rowOff>
    </xdr:to>
    <xdr:sp macro="" textlink="">
      <xdr:nvSpPr>
        <xdr:cNvPr id="258" name="楕円 257"/>
        <xdr:cNvSpPr/>
      </xdr:nvSpPr>
      <xdr:spPr>
        <a:xfrm>
          <a:off x="3746500" y="166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134845</xdr:rowOff>
    </xdr:from>
    <xdr:ext cx="534377" cy="259045"/>
    <xdr:sp macro="" textlink="">
      <xdr:nvSpPr>
        <xdr:cNvPr id="259" name="テキスト ボックス 258"/>
        <xdr:cNvSpPr txBox="1"/>
      </xdr:nvSpPr>
      <xdr:spPr>
        <a:xfrm>
          <a:off x="3530111" y="167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114471</xdr:rowOff>
    </xdr:from>
    <xdr:to>
      <xdr:col>15</xdr:col>
      <xdr:colOff>101600</xdr:colOff>
      <xdr:row>98</xdr:row>
      <xdr:rowOff>44621</xdr:rowOff>
    </xdr:to>
    <xdr:sp macro="" textlink="">
      <xdr:nvSpPr>
        <xdr:cNvPr id="260" name="楕円 259"/>
        <xdr:cNvSpPr/>
      </xdr:nvSpPr>
      <xdr:spPr>
        <a:xfrm>
          <a:off x="2857500" y="167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35748</xdr:rowOff>
    </xdr:from>
    <xdr:ext cx="534377" cy="259045"/>
    <xdr:sp macro="" textlink="">
      <xdr:nvSpPr>
        <xdr:cNvPr id="261" name="テキスト ボックス 260"/>
        <xdr:cNvSpPr txBox="1"/>
      </xdr:nvSpPr>
      <xdr:spPr>
        <a:xfrm>
          <a:off x="2641111" y="168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114943</xdr:rowOff>
    </xdr:from>
    <xdr:to>
      <xdr:col>10</xdr:col>
      <xdr:colOff>165100</xdr:colOff>
      <xdr:row>98</xdr:row>
      <xdr:rowOff>45093</xdr:rowOff>
    </xdr:to>
    <xdr:sp macro="" textlink="">
      <xdr:nvSpPr>
        <xdr:cNvPr id="262" name="楕円 261"/>
        <xdr:cNvSpPr/>
      </xdr:nvSpPr>
      <xdr:spPr>
        <a:xfrm>
          <a:off x="1968500" y="167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36220</xdr:rowOff>
    </xdr:from>
    <xdr:ext cx="534377" cy="259045"/>
    <xdr:sp macro="" textlink="">
      <xdr:nvSpPr>
        <xdr:cNvPr id="263" name="テキスト ボックス 262"/>
        <xdr:cNvSpPr txBox="1"/>
      </xdr:nvSpPr>
      <xdr:spPr>
        <a:xfrm>
          <a:off x="1752111" y="168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14605</xdr:rowOff>
    </xdr:from>
    <xdr:to>
      <xdr:col>6</xdr:col>
      <xdr:colOff>38100</xdr:colOff>
      <xdr:row>98</xdr:row>
      <xdr:rowOff>116205</xdr:rowOff>
    </xdr:to>
    <xdr:sp macro="" textlink="">
      <xdr:nvSpPr>
        <xdr:cNvPr id="264" name="楕円 263"/>
        <xdr:cNvSpPr/>
      </xdr:nvSpPr>
      <xdr:spPr>
        <a:xfrm>
          <a:off x="1079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107332</xdr:rowOff>
    </xdr:from>
    <xdr:ext cx="534377" cy="259045"/>
    <xdr:sp macro="" textlink="">
      <xdr:nvSpPr>
        <xdr:cNvPr id="265" name="テキスト ボックス 264"/>
        <xdr:cNvSpPr txBox="1"/>
      </xdr:nvSpPr>
      <xdr:spPr>
        <a:xfrm>
          <a:off x="863111" y="169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140946</xdr:rowOff>
    </xdr:from>
    <xdr:to>
      <xdr:col>55</xdr:col>
      <xdr:colOff>0</xdr:colOff>
      <xdr:row>33</xdr:row>
      <xdr:rowOff>6015</xdr:rowOff>
    </xdr:to>
    <xdr:cxnSp macro="">
      <xdr:nvCxnSpPr>
        <xdr:cNvPr id="294" name="直線コネクタ 293"/>
        <xdr:cNvCxnSpPr/>
      </xdr:nvCxnSpPr>
      <xdr:spPr>
        <a:xfrm flipV="1">
          <a:off x="9639300" y="5627346"/>
          <a:ext cx="8382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6015</xdr:rowOff>
    </xdr:from>
    <xdr:to>
      <xdr:col>50</xdr:col>
      <xdr:colOff>114300</xdr:colOff>
      <xdr:row>33</xdr:row>
      <xdr:rowOff>28418</xdr:rowOff>
    </xdr:to>
    <xdr:cxnSp macro="">
      <xdr:nvCxnSpPr>
        <xdr:cNvPr id="297" name="直線コネクタ 296"/>
        <xdr:cNvCxnSpPr/>
      </xdr:nvCxnSpPr>
      <xdr:spPr>
        <a:xfrm flipV="1">
          <a:off x="8750300" y="5663865"/>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28418</xdr:rowOff>
    </xdr:from>
    <xdr:to>
      <xdr:col>45</xdr:col>
      <xdr:colOff>177800</xdr:colOff>
      <xdr:row>33</xdr:row>
      <xdr:rowOff>127512</xdr:rowOff>
    </xdr:to>
    <xdr:cxnSp macro="">
      <xdr:nvCxnSpPr>
        <xdr:cNvPr id="300" name="直線コネクタ 299"/>
        <xdr:cNvCxnSpPr/>
      </xdr:nvCxnSpPr>
      <xdr:spPr>
        <a:xfrm flipV="1">
          <a:off x="7861300" y="5686268"/>
          <a:ext cx="889000" cy="9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89515</xdr:rowOff>
    </xdr:from>
    <xdr:to>
      <xdr:col>41</xdr:col>
      <xdr:colOff>50800</xdr:colOff>
      <xdr:row>33</xdr:row>
      <xdr:rowOff>127512</xdr:rowOff>
    </xdr:to>
    <xdr:cxnSp macro="">
      <xdr:nvCxnSpPr>
        <xdr:cNvPr id="303" name="直線コネクタ 302"/>
        <xdr:cNvCxnSpPr/>
      </xdr:nvCxnSpPr>
      <xdr:spPr>
        <a:xfrm>
          <a:off x="6972300" y="5575915"/>
          <a:ext cx="889000" cy="2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90146</xdr:rowOff>
    </xdr:from>
    <xdr:to>
      <xdr:col>55</xdr:col>
      <xdr:colOff>50800</xdr:colOff>
      <xdr:row>33</xdr:row>
      <xdr:rowOff>20296</xdr:rowOff>
    </xdr:to>
    <xdr:sp macro="" textlink="">
      <xdr:nvSpPr>
        <xdr:cNvPr id="313" name="楕円 312"/>
        <xdr:cNvSpPr/>
      </xdr:nvSpPr>
      <xdr:spPr>
        <a:xfrm>
          <a:off x="10426700" y="55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113023</xdr:rowOff>
    </xdr:from>
    <xdr:ext cx="599010" cy="259045"/>
    <xdr:sp macro="" textlink="">
      <xdr:nvSpPr>
        <xdr:cNvPr id="314" name="補助費等該当値テキスト"/>
        <xdr:cNvSpPr txBox="1"/>
      </xdr:nvSpPr>
      <xdr:spPr>
        <a:xfrm>
          <a:off x="10528300" y="542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126665</xdr:rowOff>
    </xdr:from>
    <xdr:to>
      <xdr:col>50</xdr:col>
      <xdr:colOff>165100</xdr:colOff>
      <xdr:row>33</xdr:row>
      <xdr:rowOff>56815</xdr:rowOff>
    </xdr:to>
    <xdr:sp macro="" textlink="">
      <xdr:nvSpPr>
        <xdr:cNvPr id="315" name="楕円 314"/>
        <xdr:cNvSpPr/>
      </xdr:nvSpPr>
      <xdr:spPr>
        <a:xfrm>
          <a:off x="9588500" y="56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73342</xdr:rowOff>
    </xdr:from>
    <xdr:ext cx="599010" cy="259045"/>
    <xdr:sp macro="" textlink="">
      <xdr:nvSpPr>
        <xdr:cNvPr id="316" name="テキスト ボックス 315"/>
        <xdr:cNvSpPr txBox="1"/>
      </xdr:nvSpPr>
      <xdr:spPr>
        <a:xfrm>
          <a:off x="9339795" y="53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149068</xdr:rowOff>
    </xdr:from>
    <xdr:to>
      <xdr:col>46</xdr:col>
      <xdr:colOff>38100</xdr:colOff>
      <xdr:row>33</xdr:row>
      <xdr:rowOff>79218</xdr:rowOff>
    </xdr:to>
    <xdr:sp macro="" textlink="">
      <xdr:nvSpPr>
        <xdr:cNvPr id="317" name="楕円 316"/>
        <xdr:cNvSpPr/>
      </xdr:nvSpPr>
      <xdr:spPr>
        <a:xfrm>
          <a:off x="8699500" y="56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95745</xdr:rowOff>
    </xdr:from>
    <xdr:ext cx="599010" cy="259045"/>
    <xdr:sp macro="" textlink="">
      <xdr:nvSpPr>
        <xdr:cNvPr id="318" name="テキスト ボックス 317"/>
        <xdr:cNvSpPr txBox="1"/>
      </xdr:nvSpPr>
      <xdr:spPr>
        <a:xfrm>
          <a:off x="8450795" y="541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76712</xdr:rowOff>
    </xdr:from>
    <xdr:to>
      <xdr:col>41</xdr:col>
      <xdr:colOff>101600</xdr:colOff>
      <xdr:row>34</xdr:row>
      <xdr:rowOff>6862</xdr:rowOff>
    </xdr:to>
    <xdr:sp macro="" textlink="">
      <xdr:nvSpPr>
        <xdr:cNvPr id="319" name="楕円 318"/>
        <xdr:cNvSpPr/>
      </xdr:nvSpPr>
      <xdr:spPr>
        <a:xfrm>
          <a:off x="7810500" y="5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23389</xdr:rowOff>
    </xdr:from>
    <xdr:ext cx="599010" cy="259045"/>
    <xdr:sp macro="" textlink="">
      <xdr:nvSpPr>
        <xdr:cNvPr id="320" name="テキスト ボックス 319"/>
        <xdr:cNvSpPr txBox="1"/>
      </xdr:nvSpPr>
      <xdr:spPr>
        <a:xfrm>
          <a:off x="7561795" y="550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38715</xdr:rowOff>
    </xdr:from>
    <xdr:to>
      <xdr:col>36</xdr:col>
      <xdr:colOff>165100</xdr:colOff>
      <xdr:row>32</xdr:row>
      <xdr:rowOff>140315</xdr:rowOff>
    </xdr:to>
    <xdr:sp macro="" textlink="">
      <xdr:nvSpPr>
        <xdr:cNvPr id="321" name="楕円 320"/>
        <xdr:cNvSpPr/>
      </xdr:nvSpPr>
      <xdr:spPr>
        <a:xfrm>
          <a:off x="6921500" y="55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156842</xdr:rowOff>
    </xdr:from>
    <xdr:ext cx="599010" cy="259045"/>
    <xdr:sp macro="" textlink="">
      <xdr:nvSpPr>
        <xdr:cNvPr id="322" name="テキスト ボックス 321"/>
        <xdr:cNvSpPr txBox="1"/>
      </xdr:nvSpPr>
      <xdr:spPr>
        <a:xfrm>
          <a:off x="6672795" y="53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14754</xdr:rowOff>
    </xdr:from>
    <xdr:to>
      <xdr:col>55</xdr:col>
      <xdr:colOff>0</xdr:colOff>
      <xdr:row>57</xdr:row>
      <xdr:rowOff>108789</xdr:rowOff>
    </xdr:to>
    <xdr:cxnSp macro="">
      <xdr:nvCxnSpPr>
        <xdr:cNvPr id="353" name="直線コネクタ 352"/>
        <xdr:cNvCxnSpPr/>
      </xdr:nvCxnSpPr>
      <xdr:spPr>
        <a:xfrm flipV="1">
          <a:off x="9639300" y="9615954"/>
          <a:ext cx="838200" cy="26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44541</xdr:rowOff>
    </xdr:from>
    <xdr:to>
      <xdr:col>50</xdr:col>
      <xdr:colOff>114300</xdr:colOff>
      <xdr:row>57</xdr:row>
      <xdr:rowOff>108789</xdr:rowOff>
    </xdr:to>
    <xdr:cxnSp macro="">
      <xdr:nvCxnSpPr>
        <xdr:cNvPr id="356" name="直線コネクタ 355"/>
        <xdr:cNvCxnSpPr/>
      </xdr:nvCxnSpPr>
      <xdr:spPr>
        <a:xfrm>
          <a:off x="8750300" y="9817191"/>
          <a:ext cx="889000" cy="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44541</xdr:rowOff>
    </xdr:from>
    <xdr:to>
      <xdr:col>45</xdr:col>
      <xdr:colOff>177800</xdr:colOff>
      <xdr:row>58</xdr:row>
      <xdr:rowOff>4673</xdr:rowOff>
    </xdr:to>
    <xdr:cxnSp macro="">
      <xdr:nvCxnSpPr>
        <xdr:cNvPr id="359" name="直線コネクタ 358"/>
        <xdr:cNvCxnSpPr/>
      </xdr:nvCxnSpPr>
      <xdr:spPr>
        <a:xfrm flipV="1">
          <a:off x="7861300" y="9817191"/>
          <a:ext cx="889000" cy="1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4673</xdr:rowOff>
    </xdr:from>
    <xdr:to>
      <xdr:col>41</xdr:col>
      <xdr:colOff>50800</xdr:colOff>
      <xdr:row>58</xdr:row>
      <xdr:rowOff>31676</xdr:rowOff>
    </xdr:to>
    <xdr:cxnSp macro="">
      <xdr:nvCxnSpPr>
        <xdr:cNvPr id="362" name="直線コネクタ 361"/>
        <xdr:cNvCxnSpPr/>
      </xdr:nvCxnSpPr>
      <xdr:spPr>
        <a:xfrm flipV="1">
          <a:off x="6972300" y="9948773"/>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135404</xdr:rowOff>
    </xdr:from>
    <xdr:to>
      <xdr:col>55</xdr:col>
      <xdr:colOff>50800</xdr:colOff>
      <xdr:row>56</xdr:row>
      <xdr:rowOff>65554</xdr:rowOff>
    </xdr:to>
    <xdr:sp macro="" textlink="">
      <xdr:nvSpPr>
        <xdr:cNvPr id="372" name="楕円 371"/>
        <xdr:cNvSpPr/>
      </xdr:nvSpPr>
      <xdr:spPr>
        <a:xfrm>
          <a:off x="10426700" y="956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158281</xdr:rowOff>
    </xdr:from>
    <xdr:ext cx="599010" cy="259045"/>
    <xdr:sp macro="" textlink="">
      <xdr:nvSpPr>
        <xdr:cNvPr id="373" name="普通建設事業費該当値テキスト"/>
        <xdr:cNvSpPr txBox="1"/>
      </xdr:nvSpPr>
      <xdr:spPr>
        <a:xfrm>
          <a:off x="10528300" y="941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57989</xdr:rowOff>
    </xdr:from>
    <xdr:to>
      <xdr:col>50</xdr:col>
      <xdr:colOff>165100</xdr:colOff>
      <xdr:row>57</xdr:row>
      <xdr:rowOff>159589</xdr:rowOff>
    </xdr:to>
    <xdr:sp macro="" textlink="">
      <xdr:nvSpPr>
        <xdr:cNvPr id="374" name="楕円 373"/>
        <xdr:cNvSpPr/>
      </xdr:nvSpPr>
      <xdr:spPr>
        <a:xfrm>
          <a:off x="9588500" y="98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4666</xdr:rowOff>
    </xdr:from>
    <xdr:ext cx="599010" cy="259045"/>
    <xdr:sp macro="" textlink="">
      <xdr:nvSpPr>
        <xdr:cNvPr id="375" name="テキスト ボックス 374"/>
        <xdr:cNvSpPr txBox="1"/>
      </xdr:nvSpPr>
      <xdr:spPr>
        <a:xfrm>
          <a:off x="9339795" y="960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165191</xdr:rowOff>
    </xdr:from>
    <xdr:to>
      <xdr:col>46</xdr:col>
      <xdr:colOff>38100</xdr:colOff>
      <xdr:row>57</xdr:row>
      <xdr:rowOff>95341</xdr:rowOff>
    </xdr:to>
    <xdr:sp macro="" textlink="">
      <xdr:nvSpPr>
        <xdr:cNvPr id="376" name="楕円 375"/>
        <xdr:cNvSpPr/>
      </xdr:nvSpPr>
      <xdr:spPr>
        <a:xfrm>
          <a:off x="8699500" y="97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111868</xdr:rowOff>
    </xdr:from>
    <xdr:ext cx="599010" cy="259045"/>
    <xdr:sp macro="" textlink="">
      <xdr:nvSpPr>
        <xdr:cNvPr id="377" name="テキスト ボックス 376"/>
        <xdr:cNvSpPr txBox="1"/>
      </xdr:nvSpPr>
      <xdr:spPr>
        <a:xfrm>
          <a:off x="8450795" y="9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125323</xdr:rowOff>
    </xdr:from>
    <xdr:to>
      <xdr:col>41</xdr:col>
      <xdr:colOff>101600</xdr:colOff>
      <xdr:row>58</xdr:row>
      <xdr:rowOff>55473</xdr:rowOff>
    </xdr:to>
    <xdr:sp macro="" textlink="">
      <xdr:nvSpPr>
        <xdr:cNvPr id="378" name="楕円 377"/>
        <xdr:cNvSpPr/>
      </xdr:nvSpPr>
      <xdr:spPr>
        <a:xfrm>
          <a:off x="7810500" y="98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72000</xdr:rowOff>
    </xdr:from>
    <xdr:ext cx="599010" cy="259045"/>
    <xdr:sp macro="" textlink="">
      <xdr:nvSpPr>
        <xdr:cNvPr id="379" name="テキスト ボックス 378"/>
        <xdr:cNvSpPr txBox="1"/>
      </xdr:nvSpPr>
      <xdr:spPr>
        <a:xfrm>
          <a:off x="7561795" y="967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152326</xdr:rowOff>
    </xdr:from>
    <xdr:to>
      <xdr:col>36</xdr:col>
      <xdr:colOff>165100</xdr:colOff>
      <xdr:row>58</xdr:row>
      <xdr:rowOff>82476</xdr:rowOff>
    </xdr:to>
    <xdr:sp macro="" textlink="">
      <xdr:nvSpPr>
        <xdr:cNvPr id="380" name="楕円 379"/>
        <xdr:cNvSpPr/>
      </xdr:nvSpPr>
      <xdr:spPr>
        <a:xfrm>
          <a:off x="6921500" y="9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99003</xdr:rowOff>
    </xdr:from>
    <xdr:ext cx="599010" cy="259045"/>
    <xdr:sp macro="" textlink="">
      <xdr:nvSpPr>
        <xdr:cNvPr id="381" name="テキスト ボックス 380"/>
        <xdr:cNvSpPr txBox="1"/>
      </xdr:nvSpPr>
      <xdr:spPr>
        <a:xfrm>
          <a:off x="6672795" y="970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21802</xdr:rowOff>
    </xdr:from>
    <xdr:to>
      <xdr:col>55</xdr:col>
      <xdr:colOff>0</xdr:colOff>
      <xdr:row>78</xdr:row>
      <xdr:rowOff>153555</xdr:rowOff>
    </xdr:to>
    <xdr:cxnSp macro="">
      <xdr:nvCxnSpPr>
        <xdr:cNvPr id="410" name="直線コネクタ 409"/>
        <xdr:cNvCxnSpPr/>
      </xdr:nvCxnSpPr>
      <xdr:spPr>
        <a:xfrm flipV="1">
          <a:off x="9639300" y="13223452"/>
          <a:ext cx="838200" cy="30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153555</xdr:rowOff>
    </xdr:from>
    <xdr:to>
      <xdr:col>50</xdr:col>
      <xdr:colOff>114300</xdr:colOff>
      <xdr:row>79</xdr:row>
      <xdr:rowOff>25422</xdr:rowOff>
    </xdr:to>
    <xdr:cxnSp macro="">
      <xdr:nvCxnSpPr>
        <xdr:cNvPr id="413" name="直線コネクタ 412"/>
        <xdr:cNvCxnSpPr/>
      </xdr:nvCxnSpPr>
      <xdr:spPr>
        <a:xfrm flipV="1">
          <a:off x="8750300" y="13526655"/>
          <a:ext cx="889000" cy="4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171106</xdr:rowOff>
    </xdr:from>
    <xdr:to>
      <xdr:col>45</xdr:col>
      <xdr:colOff>177800</xdr:colOff>
      <xdr:row>79</xdr:row>
      <xdr:rowOff>25422</xdr:rowOff>
    </xdr:to>
    <xdr:cxnSp macro="">
      <xdr:nvCxnSpPr>
        <xdr:cNvPr id="416" name="直線コネクタ 415"/>
        <xdr:cNvCxnSpPr/>
      </xdr:nvCxnSpPr>
      <xdr:spPr>
        <a:xfrm>
          <a:off x="7861300" y="13544206"/>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142452</xdr:rowOff>
    </xdr:from>
    <xdr:to>
      <xdr:col>55</xdr:col>
      <xdr:colOff>50800</xdr:colOff>
      <xdr:row>77</xdr:row>
      <xdr:rowOff>72602</xdr:rowOff>
    </xdr:to>
    <xdr:sp macro="" textlink="">
      <xdr:nvSpPr>
        <xdr:cNvPr id="426" name="楕円 425"/>
        <xdr:cNvSpPr/>
      </xdr:nvSpPr>
      <xdr:spPr>
        <a:xfrm>
          <a:off x="10426700" y="131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165329</xdr:rowOff>
    </xdr:from>
    <xdr:ext cx="599010" cy="259045"/>
    <xdr:sp macro="" textlink="">
      <xdr:nvSpPr>
        <xdr:cNvPr id="427" name="普通建設事業費 （ うち新規整備　）該当値テキスト"/>
        <xdr:cNvSpPr txBox="1"/>
      </xdr:nvSpPr>
      <xdr:spPr>
        <a:xfrm>
          <a:off x="10528300" y="130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102755</xdr:rowOff>
    </xdr:from>
    <xdr:to>
      <xdr:col>50</xdr:col>
      <xdr:colOff>165100</xdr:colOff>
      <xdr:row>79</xdr:row>
      <xdr:rowOff>32905</xdr:rowOff>
    </xdr:to>
    <xdr:sp macro="" textlink="">
      <xdr:nvSpPr>
        <xdr:cNvPr id="428" name="楕円 427"/>
        <xdr:cNvSpPr/>
      </xdr:nvSpPr>
      <xdr:spPr>
        <a:xfrm>
          <a:off x="9588500" y="134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24032</xdr:rowOff>
    </xdr:from>
    <xdr:ext cx="534377" cy="259045"/>
    <xdr:sp macro="" textlink="">
      <xdr:nvSpPr>
        <xdr:cNvPr id="429" name="テキスト ボックス 428"/>
        <xdr:cNvSpPr txBox="1"/>
      </xdr:nvSpPr>
      <xdr:spPr>
        <a:xfrm>
          <a:off x="9372111" y="1356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146072</xdr:rowOff>
    </xdr:from>
    <xdr:to>
      <xdr:col>46</xdr:col>
      <xdr:colOff>38100</xdr:colOff>
      <xdr:row>79</xdr:row>
      <xdr:rowOff>76222</xdr:rowOff>
    </xdr:to>
    <xdr:sp macro="" textlink="">
      <xdr:nvSpPr>
        <xdr:cNvPr id="430" name="楕円 429"/>
        <xdr:cNvSpPr/>
      </xdr:nvSpPr>
      <xdr:spPr>
        <a:xfrm>
          <a:off x="8699500" y="135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67349</xdr:rowOff>
    </xdr:from>
    <xdr:ext cx="534377" cy="259045"/>
    <xdr:sp macro="" textlink="">
      <xdr:nvSpPr>
        <xdr:cNvPr id="431" name="テキスト ボックス 430"/>
        <xdr:cNvSpPr txBox="1"/>
      </xdr:nvSpPr>
      <xdr:spPr>
        <a:xfrm>
          <a:off x="8483111" y="136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120306</xdr:rowOff>
    </xdr:from>
    <xdr:to>
      <xdr:col>41</xdr:col>
      <xdr:colOff>101600</xdr:colOff>
      <xdr:row>79</xdr:row>
      <xdr:rowOff>50456</xdr:rowOff>
    </xdr:to>
    <xdr:sp macro="" textlink="">
      <xdr:nvSpPr>
        <xdr:cNvPr id="432" name="楕円 431"/>
        <xdr:cNvSpPr/>
      </xdr:nvSpPr>
      <xdr:spPr>
        <a:xfrm>
          <a:off x="7810500" y="134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41583</xdr:rowOff>
    </xdr:from>
    <xdr:ext cx="534377" cy="259045"/>
    <xdr:sp macro="" textlink="">
      <xdr:nvSpPr>
        <xdr:cNvPr id="433" name="テキスト ボックス 432"/>
        <xdr:cNvSpPr txBox="1"/>
      </xdr:nvSpPr>
      <xdr:spPr>
        <a:xfrm>
          <a:off x="7594111" y="135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62312</xdr:rowOff>
    </xdr:from>
    <xdr:to>
      <xdr:col>55</xdr:col>
      <xdr:colOff>0</xdr:colOff>
      <xdr:row>96</xdr:row>
      <xdr:rowOff>38153</xdr:rowOff>
    </xdr:to>
    <xdr:cxnSp macro="">
      <xdr:nvCxnSpPr>
        <xdr:cNvPr id="464" name="直線コネクタ 463"/>
        <xdr:cNvCxnSpPr/>
      </xdr:nvCxnSpPr>
      <xdr:spPr>
        <a:xfrm>
          <a:off x="9639300" y="16350062"/>
          <a:ext cx="838200" cy="14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160412</xdr:rowOff>
    </xdr:from>
    <xdr:to>
      <xdr:col>50</xdr:col>
      <xdr:colOff>114300</xdr:colOff>
      <xdr:row>95</xdr:row>
      <xdr:rowOff>62312</xdr:rowOff>
    </xdr:to>
    <xdr:cxnSp macro="">
      <xdr:nvCxnSpPr>
        <xdr:cNvPr id="467" name="直線コネクタ 466"/>
        <xdr:cNvCxnSpPr/>
      </xdr:nvCxnSpPr>
      <xdr:spPr>
        <a:xfrm>
          <a:off x="8750300" y="16105262"/>
          <a:ext cx="889000" cy="24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160412</xdr:rowOff>
    </xdr:from>
    <xdr:to>
      <xdr:col>45</xdr:col>
      <xdr:colOff>177800</xdr:colOff>
      <xdr:row>96</xdr:row>
      <xdr:rowOff>99571</xdr:rowOff>
    </xdr:to>
    <xdr:cxnSp macro="">
      <xdr:nvCxnSpPr>
        <xdr:cNvPr id="470" name="直線コネクタ 469"/>
        <xdr:cNvCxnSpPr/>
      </xdr:nvCxnSpPr>
      <xdr:spPr>
        <a:xfrm flipV="1">
          <a:off x="7861300" y="16105262"/>
          <a:ext cx="889000" cy="45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158803</xdr:rowOff>
    </xdr:from>
    <xdr:to>
      <xdr:col>55</xdr:col>
      <xdr:colOff>50800</xdr:colOff>
      <xdr:row>96</xdr:row>
      <xdr:rowOff>88953</xdr:rowOff>
    </xdr:to>
    <xdr:sp macro="" textlink="">
      <xdr:nvSpPr>
        <xdr:cNvPr id="480" name="楕円 479"/>
        <xdr:cNvSpPr/>
      </xdr:nvSpPr>
      <xdr:spPr>
        <a:xfrm>
          <a:off x="10426700" y="16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10230</xdr:rowOff>
    </xdr:from>
    <xdr:ext cx="599010" cy="259045"/>
    <xdr:sp macro="" textlink="">
      <xdr:nvSpPr>
        <xdr:cNvPr id="481" name="普通建設事業費 （ うち更新整備　）該当値テキスト"/>
        <xdr:cNvSpPr txBox="1"/>
      </xdr:nvSpPr>
      <xdr:spPr>
        <a:xfrm>
          <a:off x="10528300" y="1629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11512</xdr:rowOff>
    </xdr:from>
    <xdr:to>
      <xdr:col>50</xdr:col>
      <xdr:colOff>165100</xdr:colOff>
      <xdr:row>95</xdr:row>
      <xdr:rowOff>113112</xdr:rowOff>
    </xdr:to>
    <xdr:sp macro="" textlink="">
      <xdr:nvSpPr>
        <xdr:cNvPr id="482" name="楕円 481"/>
        <xdr:cNvSpPr/>
      </xdr:nvSpPr>
      <xdr:spPr>
        <a:xfrm>
          <a:off x="9588500" y="162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129639</xdr:rowOff>
    </xdr:from>
    <xdr:ext cx="599010" cy="259045"/>
    <xdr:sp macro="" textlink="">
      <xdr:nvSpPr>
        <xdr:cNvPr id="483" name="テキスト ボックス 482"/>
        <xdr:cNvSpPr txBox="1"/>
      </xdr:nvSpPr>
      <xdr:spPr>
        <a:xfrm>
          <a:off x="9339795" y="1607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109612</xdr:rowOff>
    </xdr:from>
    <xdr:to>
      <xdr:col>46</xdr:col>
      <xdr:colOff>38100</xdr:colOff>
      <xdr:row>94</xdr:row>
      <xdr:rowOff>39762</xdr:rowOff>
    </xdr:to>
    <xdr:sp macro="" textlink="">
      <xdr:nvSpPr>
        <xdr:cNvPr id="484" name="楕円 483"/>
        <xdr:cNvSpPr/>
      </xdr:nvSpPr>
      <xdr:spPr>
        <a:xfrm>
          <a:off x="8699500" y="160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56289</xdr:rowOff>
    </xdr:from>
    <xdr:ext cx="599010" cy="259045"/>
    <xdr:sp macro="" textlink="">
      <xdr:nvSpPr>
        <xdr:cNvPr id="485" name="テキスト ボックス 484"/>
        <xdr:cNvSpPr txBox="1"/>
      </xdr:nvSpPr>
      <xdr:spPr>
        <a:xfrm>
          <a:off x="8450795" y="1582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48771</xdr:rowOff>
    </xdr:from>
    <xdr:to>
      <xdr:col>41</xdr:col>
      <xdr:colOff>101600</xdr:colOff>
      <xdr:row>96</xdr:row>
      <xdr:rowOff>150371</xdr:rowOff>
    </xdr:to>
    <xdr:sp macro="" textlink="">
      <xdr:nvSpPr>
        <xdr:cNvPr id="486" name="楕円 485"/>
        <xdr:cNvSpPr/>
      </xdr:nvSpPr>
      <xdr:spPr>
        <a:xfrm>
          <a:off x="7810500" y="165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166898</xdr:rowOff>
    </xdr:from>
    <xdr:ext cx="599010" cy="259045"/>
    <xdr:sp macro="" textlink="">
      <xdr:nvSpPr>
        <xdr:cNvPr id="487" name="テキスト ボックス 486"/>
        <xdr:cNvSpPr txBox="1"/>
      </xdr:nvSpPr>
      <xdr:spPr>
        <a:xfrm>
          <a:off x="7561795" y="162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102153</xdr:rowOff>
    </xdr:from>
    <xdr:to>
      <xdr:col>85</xdr:col>
      <xdr:colOff>127000</xdr:colOff>
      <xdr:row>38</xdr:row>
      <xdr:rowOff>104690</xdr:rowOff>
    </xdr:to>
    <xdr:cxnSp macro="">
      <xdr:nvCxnSpPr>
        <xdr:cNvPr id="514" name="直線コネクタ 513"/>
        <xdr:cNvCxnSpPr/>
      </xdr:nvCxnSpPr>
      <xdr:spPr>
        <a:xfrm>
          <a:off x="15481300" y="6617253"/>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102153</xdr:rowOff>
    </xdr:from>
    <xdr:to>
      <xdr:col>81</xdr:col>
      <xdr:colOff>50800</xdr:colOff>
      <xdr:row>38</xdr:row>
      <xdr:rowOff>121665</xdr:rowOff>
    </xdr:to>
    <xdr:cxnSp macro="">
      <xdr:nvCxnSpPr>
        <xdr:cNvPr id="517" name="直線コネクタ 516"/>
        <xdr:cNvCxnSpPr/>
      </xdr:nvCxnSpPr>
      <xdr:spPr>
        <a:xfrm flipV="1">
          <a:off x="14592300" y="6617253"/>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121665</xdr:rowOff>
    </xdr:from>
    <xdr:to>
      <xdr:col>76</xdr:col>
      <xdr:colOff>114300</xdr:colOff>
      <xdr:row>38</xdr:row>
      <xdr:rowOff>122919</xdr:rowOff>
    </xdr:to>
    <xdr:cxnSp macro="">
      <xdr:nvCxnSpPr>
        <xdr:cNvPr id="520" name="直線コネクタ 519"/>
        <xdr:cNvCxnSpPr/>
      </xdr:nvCxnSpPr>
      <xdr:spPr>
        <a:xfrm flipV="1">
          <a:off x="13703300" y="663676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122919</xdr:rowOff>
    </xdr:from>
    <xdr:to>
      <xdr:col>71</xdr:col>
      <xdr:colOff>177800</xdr:colOff>
      <xdr:row>38</xdr:row>
      <xdr:rowOff>124091</xdr:rowOff>
    </xdr:to>
    <xdr:cxnSp macro="">
      <xdr:nvCxnSpPr>
        <xdr:cNvPr id="523" name="直線コネクタ 522"/>
        <xdr:cNvCxnSpPr/>
      </xdr:nvCxnSpPr>
      <xdr:spPr>
        <a:xfrm flipV="1">
          <a:off x="12814300" y="6638019"/>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53890</xdr:rowOff>
    </xdr:from>
    <xdr:to>
      <xdr:col>85</xdr:col>
      <xdr:colOff>177800</xdr:colOff>
      <xdr:row>38</xdr:row>
      <xdr:rowOff>155490</xdr:rowOff>
    </xdr:to>
    <xdr:sp macro="" textlink="">
      <xdr:nvSpPr>
        <xdr:cNvPr id="533" name="楕円 532"/>
        <xdr:cNvSpPr/>
      </xdr:nvSpPr>
      <xdr:spPr>
        <a:xfrm>
          <a:off x="16268700" y="65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534377" cy="259045"/>
    <xdr:sp macro="" textlink="">
      <xdr:nvSpPr>
        <xdr:cNvPr id="534" name="災害復旧事業費該当値テキスト"/>
        <xdr:cNvSpPr txBox="1"/>
      </xdr:nvSpPr>
      <xdr:spPr>
        <a:xfrm>
          <a:off x="16370300" y="65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51353</xdr:rowOff>
    </xdr:from>
    <xdr:to>
      <xdr:col>81</xdr:col>
      <xdr:colOff>101600</xdr:colOff>
      <xdr:row>38</xdr:row>
      <xdr:rowOff>152953</xdr:rowOff>
    </xdr:to>
    <xdr:sp macro="" textlink="">
      <xdr:nvSpPr>
        <xdr:cNvPr id="535" name="楕円 534"/>
        <xdr:cNvSpPr/>
      </xdr:nvSpPr>
      <xdr:spPr>
        <a:xfrm>
          <a:off x="15430500" y="65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169479</xdr:rowOff>
    </xdr:from>
    <xdr:ext cx="534377" cy="259045"/>
    <xdr:sp macro="" textlink="">
      <xdr:nvSpPr>
        <xdr:cNvPr id="536" name="テキスト ボックス 535"/>
        <xdr:cNvSpPr txBox="1"/>
      </xdr:nvSpPr>
      <xdr:spPr>
        <a:xfrm>
          <a:off x="15214111" y="63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70865</xdr:rowOff>
    </xdr:from>
    <xdr:to>
      <xdr:col>76</xdr:col>
      <xdr:colOff>165100</xdr:colOff>
      <xdr:row>39</xdr:row>
      <xdr:rowOff>1015</xdr:rowOff>
    </xdr:to>
    <xdr:sp macro="" textlink="">
      <xdr:nvSpPr>
        <xdr:cNvPr id="537" name="楕円 536"/>
        <xdr:cNvSpPr/>
      </xdr:nvSpPr>
      <xdr:spPr>
        <a:xfrm>
          <a:off x="14541500" y="65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163592</xdr:rowOff>
    </xdr:from>
    <xdr:ext cx="469744" cy="259045"/>
    <xdr:sp macro="" textlink="">
      <xdr:nvSpPr>
        <xdr:cNvPr id="538" name="テキスト ボックス 537"/>
        <xdr:cNvSpPr txBox="1"/>
      </xdr:nvSpPr>
      <xdr:spPr>
        <a:xfrm>
          <a:off x="14357428" y="667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72119</xdr:rowOff>
    </xdr:from>
    <xdr:to>
      <xdr:col>72</xdr:col>
      <xdr:colOff>38100</xdr:colOff>
      <xdr:row>39</xdr:row>
      <xdr:rowOff>2269</xdr:rowOff>
    </xdr:to>
    <xdr:sp macro="" textlink="">
      <xdr:nvSpPr>
        <xdr:cNvPr id="539" name="楕円 538"/>
        <xdr:cNvSpPr/>
      </xdr:nvSpPr>
      <xdr:spPr>
        <a:xfrm>
          <a:off x="13652500" y="65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18795</xdr:rowOff>
    </xdr:from>
    <xdr:ext cx="469744" cy="259045"/>
    <xdr:sp macro="" textlink="">
      <xdr:nvSpPr>
        <xdr:cNvPr id="540" name="テキスト ボックス 539"/>
        <xdr:cNvSpPr txBox="1"/>
      </xdr:nvSpPr>
      <xdr:spPr>
        <a:xfrm>
          <a:off x="13468428" y="636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73291</xdr:rowOff>
    </xdr:from>
    <xdr:to>
      <xdr:col>67</xdr:col>
      <xdr:colOff>101600</xdr:colOff>
      <xdr:row>39</xdr:row>
      <xdr:rowOff>3441</xdr:rowOff>
    </xdr:to>
    <xdr:sp macro="" textlink="">
      <xdr:nvSpPr>
        <xdr:cNvPr id="541" name="楕円 540"/>
        <xdr:cNvSpPr/>
      </xdr:nvSpPr>
      <xdr:spPr>
        <a:xfrm>
          <a:off x="12763500" y="65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166018</xdr:rowOff>
    </xdr:from>
    <xdr:ext cx="469744" cy="259045"/>
    <xdr:sp macro="" textlink="">
      <xdr:nvSpPr>
        <xdr:cNvPr id="542" name="テキスト ボックス 541"/>
        <xdr:cNvSpPr txBox="1"/>
      </xdr:nvSpPr>
      <xdr:spPr>
        <a:xfrm>
          <a:off x="12579428" y="66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171302</xdr:rowOff>
    </xdr:from>
    <xdr:to>
      <xdr:col>85</xdr:col>
      <xdr:colOff>127000</xdr:colOff>
      <xdr:row>75</xdr:row>
      <xdr:rowOff>18835</xdr:rowOff>
    </xdr:to>
    <xdr:cxnSp macro="">
      <xdr:nvCxnSpPr>
        <xdr:cNvPr id="622" name="直線コネクタ 621"/>
        <xdr:cNvCxnSpPr/>
      </xdr:nvCxnSpPr>
      <xdr:spPr>
        <a:xfrm>
          <a:off x="15481300" y="12858602"/>
          <a:ext cx="8382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171302</xdr:rowOff>
    </xdr:from>
    <xdr:to>
      <xdr:col>81</xdr:col>
      <xdr:colOff>50800</xdr:colOff>
      <xdr:row>75</xdr:row>
      <xdr:rowOff>5882</xdr:rowOff>
    </xdr:to>
    <xdr:cxnSp macro="">
      <xdr:nvCxnSpPr>
        <xdr:cNvPr id="625" name="直線コネクタ 624"/>
        <xdr:cNvCxnSpPr/>
      </xdr:nvCxnSpPr>
      <xdr:spPr>
        <a:xfrm flipV="1">
          <a:off x="14592300" y="12858602"/>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168846</xdr:rowOff>
    </xdr:from>
    <xdr:to>
      <xdr:col>76</xdr:col>
      <xdr:colOff>114300</xdr:colOff>
      <xdr:row>75</xdr:row>
      <xdr:rowOff>5882</xdr:rowOff>
    </xdr:to>
    <xdr:cxnSp macro="">
      <xdr:nvCxnSpPr>
        <xdr:cNvPr id="628" name="直線コネクタ 627"/>
        <xdr:cNvCxnSpPr/>
      </xdr:nvCxnSpPr>
      <xdr:spPr>
        <a:xfrm>
          <a:off x="13703300" y="12856146"/>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167246</xdr:rowOff>
    </xdr:from>
    <xdr:to>
      <xdr:col>71</xdr:col>
      <xdr:colOff>177800</xdr:colOff>
      <xdr:row>74</xdr:row>
      <xdr:rowOff>168846</xdr:rowOff>
    </xdr:to>
    <xdr:cxnSp macro="">
      <xdr:nvCxnSpPr>
        <xdr:cNvPr id="631" name="直線コネクタ 630"/>
        <xdr:cNvCxnSpPr/>
      </xdr:nvCxnSpPr>
      <xdr:spPr>
        <a:xfrm>
          <a:off x="12814300" y="128545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139485</xdr:rowOff>
    </xdr:from>
    <xdr:to>
      <xdr:col>85</xdr:col>
      <xdr:colOff>177800</xdr:colOff>
      <xdr:row>75</xdr:row>
      <xdr:rowOff>69635</xdr:rowOff>
    </xdr:to>
    <xdr:sp macro="" textlink="">
      <xdr:nvSpPr>
        <xdr:cNvPr id="641" name="楕円 640"/>
        <xdr:cNvSpPr/>
      </xdr:nvSpPr>
      <xdr:spPr>
        <a:xfrm>
          <a:off x="16268700" y="128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162362</xdr:rowOff>
    </xdr:from>
    <xdr:ext cx="599010" cy="259045"/>
    <xdr:sp macro="" textlink="">
      <xdr:nvSpPr>
        <xdr:cNvPr id="642" name="公債費該当値テキスト"/>
        <xdr:cNvSpPr txBox="1"/>
      </xdr:nvSpPr>
      <xdr:spPr>
        <a:xfrm>
          <a:off x="16370300" y="1267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120502</xdr:rowOff>
    </xdr:from>
    <xdr:to>
      <xdr:col>81</xdr:col>
      <xdr:colOff>101600</xdr:colOff>
      <xdr:row>75</xdr:row>
      <xdr:rowOff>50652</xdr:rowOff>
    </xdr:to>
    <xdr:sp macro="" textlink="">
      <xdr:nvSpPr>
        <xdr:cNvPr id="643" name="楕円 642"/>
        <xdr:cNvSpPr/>
      </xdr:nvSpPr>
      <xdr:spPr>
        <a:xfrm>
          <a:off x="15430500" y="12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67179</xdr:rowOff>
    </xdr:from>
    <xdr:ext cx="599010" cy="259045"/>
    <xdr:sp macro="" textlink="">
      <xdr:nvSpPr>
        <xdr:cNvPr id="644" name="テキスト ボックス 643"/>
        <xdr:cNvSpPr txBox="1"/>
      </xdr:nvSpPr>
      <xdr:spPr>
        <a:xfrm>
          <a:off x="15181795" y="1258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126532</xdr:rowOff>
    </xdr:from>
    <xdr:to>
      <xdr:col>76</xdr:col>
      <xdr:colOff>165100</xdr:colOff>
      <xdr:row>75</xdr:row>
      <xdr:rowOff>56682</xdr:rowOff>
    </xdr:to>
    <xdr:sp macro="" textlink="">
      <xdr:nvSpPr>
        <xdr:cNvPr id="645" name="楕円 644"/>
        <xdr:cNvSpPr/>
      </xdr:nvSpPr>
      <xdr:spPr>
        <a:xfrm>
          <a:off x="14541500" y="128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73209</xdr:rowOff>
    </xdr:from>
    <xdr:ext cx="599010" cy="259045"/>
    <xdr:sp macro="" textlink="">
      <xdr:nvSpPr>
        <xdr:cNvPr id="646" name="テキスト ボックス 645"/>
        <xdr:cNvSpPr txBox="1"/>
      </xdr:nvSpPr>
      <xdr:spPr>
        <a:xfrm>
          <a:off x="14292795" y="1258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118046</xdr:rowOff>
    </xdr:from>
    <xdr:to>
      <xdr:col>72</xdr:col>
      <xdr:colOff>38100</xdr:colOff>
      <xdr:row>75</xdr:row>
      <xdr:rowOff>48196</xdr:rowOff>
    </xdr:to>
    <xdr:sp macro="" textlink="">
      <xdr:nvSpPr>
        <xdr:cNvPr id="647" name="楕円 646"/>
        <xdr:cNvSpPr/>
      </xdr:nvSpPr>
      <xdr:spPr>
        <a:xfrm>
          <a:off x="13652500" y="128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64723</xdr:rowOff>
    </xdr:from>
    <xdr:ext cx="599010" cy="259045"/>
    <xdr:sp macro="" textlink="">
      <xdr:nvSpPr>
        <xdr:cNvPr id="648" name="テキスト ボックス 647"/>
        <xdr:cNvSpPr txBox="1"/>
      </xdr:nvSpPr>
      <xdr:spPr>
        <a:xfrm>
          <a:off x="13403795" y="1258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116446</xdr:rowOff>
    </xdr:from>
    <xdr:to>
      <xdr:col>67</xdr:col>
      <xdr:colOff>101600</xdr:colOff>
      <xdr:row>75</xdr:row>
      <xdr:rowOff>46596</xdr:rowOff>
    </xdr:to>
    <xdr:sp macro="" textlink="">
      <xdr:nvSpPr>
        <xdr:cNvPr id="649" name="楕円 648"/>
        <xdr:cNvSpPr/>
      </xdr:nvSpPr>
      <xdr:spPr>
        <a:xfrm>
          <a:off x="12763500" y="128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63123</xdr:rowOff>
    </xdr:from>
    <xdr:ext cx="599010" cy="259045"/>
    <xdr:sp macro="" textlink="">
      <xdr:nvSpPr>
        <xdr:cNvPr id="650" name="テキスト ボックス 649"/>
        <xdr:cNvSpPr txBox="1"/>
      </xdr:nvSpPr>
      <xdr:spPr>
        <a:xfrm>
          <a:off x="12514795" y="1257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67146</xdr:rowOff>
    </xdr:from>
    <xdr:to>
      <xdr:col>85</xdr:col>
      <xdr:colOff>127000</xdr:colOff>
      <xdr:row>95</xdr:row>
      <xdr:rowOff>95878</xdr:rowOff>
    </xdr:to>
    <xdr:cxnSp macro="">
      <xdr:nvCxnSpPr>
        <xdr:cNvPr id="677" name="直線コネクタ 676"/>
        <xdr:cNvCxnSpPr/>
      </xdr:nvCxnSpPr>
      <xdr:spPr>
        <a:xfrm>
          <a:off x="15481300" y="16354896"/>
          <a:ext cx="838200" cy="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162300</xdr:rowOff>
    </xdr:from>
    <xdr:to>
      <xdr:col>81</xdr:col>
      <xdr:colOff>50800</xdr:colOff>
      <xdr:row>95</xdr:row>
      <xdr:rowOff>67146</xdr:rowOff>
    </xdr:to>
    <xdr:cxnSp macro="">
      <xdr:nvCxnSpPr>
        <xdr:cNvPr id="680" name="直線コネクタ 679"/>
        <xdr:cNvCxnSpPr/>
      </xdr:nvCxnSpPr>
      <xdr:spPr>
        <a:xfrm>
          <a:off x="14592300" y="16278600"/>
          <a:ext cx="889000" cy="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162300</xdr:rowOff>
    </xdr:from>
    <xdr:to>
      <xdr:col>76</xdr:col>
      <xdr:colOff>114300</xdr:colOff>
      <xdr:row>95</xdr:row>
      <xdr:rowOff>161137</xdr:rowOff>
    </xdr:to>
    <xdr:cxnSp macro="">
      <xdr:nvCxnSpPr>
        <xdr:cNvPr id="683" name="直線コネクタ 682"/>
        <xdr:cNvCxnSpPr/>
      </xdr:nvCxnSpPr>
      <xdr:spPr>
        <a:xfrm flipV="1">
          <a:off x="13703300" y="16278600"/>
          <a:ext cx="889000" cy="1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161137</xdr:rowOff>
    </xdr:from>
    <xdr:to>
      <xdr:col>71</xdr:col>
      <xdr:colOff>177800</xdr:colOff>
      <xdr:row>96</xdr:row>
      <xdr:rowOff>45819</xdr:rowOff>
    </xdr:to>
    <xdr:cxnSp macro="">
      <xdr:nvCxnSpPr>
        <xdr:cNvPr id="686" name="直線コネクタ 685"/>
        <xdr:cNvCxnSpPr/>
      </xdr:nvCxnSpPr>
      <xdr:spPr>
        <a:xfrm flipV="1">
          <a:off x="12814300" y="16448887"/>
          <a:ext cx="889000" cy="5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45078</xdr:rowOff>
    </xdr:from>
    <xdr:to>
      <xdr:col>85</xdr:col>
      <xdr:colOff>177800</xdr:colOff>
      <xdr:row>95</xdr:row>
      <xdr:rowOff>146678</xdr:rowOff>
    </xdr:to>
    <xdr:sp macro="" textlink="">
      <xdr:nvSpPr>
        <xdr:cNvPr id="696" name="楕円 695"/>
        <xdr:cNvSpPr/>
      </xdr:nvSpPr>
      <xdr:spPr>
        <a:xfrm>
          <a:off x="16268700" y="163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67955</xdr:rowOff>
    </xdr:from>
    <xdr:ext cx="599010" cy="259045"/>
    <xdr:sp macro="" textlink="">
      <xdr:nvSpPr>
        <xdr:cNvPr id="697" name="積立金該当値テキスト"/>
        <xdr:cNvSpPr txBox="1"/>
      </xdr:nvSpPr>
      <xdr:spPr>
        <a:xfrm>
          <a:off x="16370300" y="161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16346</xdr:rowOff>
    </xdr:from>
    <xdr:to>
      <xdr:col>81</xdr:col>
      <xdr:colOff>101600</xdr:colOff>
      <xdr:row>95</xdr:row>
      <xdr:rowOff>117946</xdr:rowOff>
    </xdr:to>
    <xdr:sp macro="" textlink="">
      <xdr:nvSpPr>
        <xdr:cNvPr id="698" name="楕円 697"/>
        <xdr:cNvSpPr/>
      </xdr:nvSpPr>
      <xdr:spPr>
        <a:xfrm>
          <a:off x="15430500" y="163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134473</xdr:rowOff>
    </xdr:from>
    <xdr:ext cx="599010" cy="259045"/>
    <xdr:sp macro="" textlink="">
      <xdr:nvSpPr>
        <xdr:cNvPr id="699" name="テキスト ボックス 698"/>
        <xdr:cNvSpPr txBox="1"/>
      </xdr:nvSpPr>
      <xdr:spPr>
        <a:xfrm>
          <a:off x="15181795" y="1607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111500</xdr:rowOff>
    </xdr:from>
    <xdr:to>
      <xdr:col>76</xdr:col>
      <xdr:colOff>165100</xdr:colOff>
      <xdr:row>95</xdr:row>
      <xdr:rowOff>41650</xdr:rowOff>
    </xdr:to>
    <xdr:sp macro="" textlink="">
      <xdr:nvSpPr>
        <xdr:cNvPr id="700" name="楕円 699"/>
        <xdr:cNvSpPr/>
      </xdr:nvSpPr>
      <xdr:spPr>
        <a:xfrm>
          <a:off x="14541500" y="162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58177</xdr:rowOff>
    </xdr:from>
    <xdr:ext cx="599010" cy="259045"/>
    <xdr:sp macro="" textlink="">
      <xdr:nvSpPr>
        <xdr:cNvPr id="701" name="テキスト ボックス 700"/>
        <xdr:cNvSpPr txBox="1"/>
      </xdr:nvSpPr>
      <xdr:spPr>
        <a:xfrm>
          <a:off x="14292795" y="160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110337</xdr:rowOff>
    </xdr:from>
    <xdr:to>
      <xdr:col>72</xdr:col>
      <xdr:colOff>38100</xdr:colOff>
      <xdr:row>96</xdr:row>
      <xdr:rowOff>40487</xdr:rowOff>
    </xdr:to>
    <xdr:sp macro="" textlink="">
      <xdr:nvSpPr>
        <xdr:cNvPr id="702" name="楕円 701"/>
        <xdr:cNvSpPr/>
      </xdr:nvSpPr>
      <xdr:spPr>
        <a:xfrm>
          <a:off x="13652500" y="163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57014</xdr:rowOff>
    </xdr:from>
    <xdr:ext cx="599010" cy="259045"/>
    <xdr:sp macro="" textlink="">
      <xdr:nvSpPr>
        <xdr:cNvPr id="703" name="テキスト ボックス 702"/>
        <xdr:cNvSpPr txBox="1"/>
      </xdr:nvSpPr>
      <xdr:spPr>
        <a:xfrm>
          <a:off x="13403795" y="1617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166469</xdr:rowOff>
    </xdr:from>
    <xdr:to>
      <xdr:col>67</xdr:col>
      <xdr:colOff>101600</xdr:colOff>
      <xdr:row>96</xdr:row>
      <xdr:rowOff>96619</xdr:rowOff>
    </xdr:to>
    <xdr:sp macro="" textlink="">
      <xdr:nvSpPr>
        <xdr:cNvPr id="704" name="楕円 703"/>
        <xdr:cNvSpPr/>
      </xdr:nvSpPr>
      <xdr:spPr>
        <a:xfrm>
          <a:off x="12763500" y="164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113146</xdr:rowOff>
    </xdr:from>
    <xdr:ext cx="534377" cy="259045"/>
    <xdr:sp macro="" textlink="">
      <xdr:nvSpPr>
        <xdr:cNvPr id="705" name="テキスト ボックス 704"/>
        <xdr:cNvSpPr txBox="1"/>
      </xdr:nvSpPr>
      <xdr:spPr>
        <a:xfrm>
          <a:off x="12547111" y="162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86391</xdr:rowOff>
    </xdr:from>
    <xdr:to>
      <xdr:col>102</xdr:col>
      <xdr:colOff>114300</xdr:colOff>
      <xdr:row>38</xdr:row>
      <xdr:rowOff>139700</xdr:rowOff>
    </xdr:to>
    <xdr:cxnSp macro="">
      <xdr:nvCxnSpPr>
        <xdr:cNvPr id="741" name="直線コネクタ 740"/>
        <xdr:cNvCxnSpPr/>
      </xdr:nvCxnSpPr>
      <xdr:spPr>
        <a:xfrm>
          <a:off x="18656300" y="6601491"/>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35591</xdr:rowOff>
    </xdr:from>
    <xdr:to>
      <xdr:col>98</xdr:col>
      <xdr:colOff>38100</xdr:colOff>
      <xdr:row>38</xdr:row>
      <xdr:rowOff>137191</xdr:rowOff>
    </xdr:to>
    <xdr:sp macro="" textlink="">
      <xdr:nvSpPr>
        <xdr:cNvPr id="759" name="楕円 758"/>
        <xdr:cNvSpPr/>
      </xdr:nvSpPr>
      <xdr:spPr>
        <a:xfrm>
          <a:off x="18605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128318</xdr:rowOff>
    </xdr:from>
    <xdr:ext cx="469744" cy="259045"/>
    <xdr:sp macro="" textlink="">
      <xdr:nvSpPr>
        <xdr:cNvPr id="760" name="テキスト ボックス 759"/>
        <xdr:cNvSpPr txBox="1"/>
      </xdr:nvSpPr>
      <xdr:spPr>
        <a:xfrm>
          <a:off x="18421428" y="66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159969</xdr:rowOff>
    </xdr:from>
    <xdr:to>
      <xdr:col>116</xdr:col>
      <xdr:colOff>63500</xdr:colOff>
      <xdr:row>53</xdr:row>
      <xdr:rowOff>98857</xdr:rowOff>
    </xdr:to>
    <xdr:cxnSp macro="">
      <xdr:nvCxnSpPr>
        <xdr:cNvPr id="789" name="直線コネクタ 788"/>
        <xdr:cNvCxnSpPr/>
      </xdr:nvCxnSpPr>
      <xdr:spPr>
        <a:xfrm flipV="1">
          <a:off x="21323300" y="9075369"/>
          <a:ext cx="8382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98857</xdr:rowOff>
    </xdr:from>
    <xdr:to>
      <xdr:col>111</xdr:col>
      <xdr:colOff>177800</xdr:colOff>
      <xdr:row>53</xdr:row>
      <xdr:rowOff>119431</xdr:rowOff>
    </xdr:to>
    <xdr:cxnSp macro="">
      <xdr:nvCxnSpPr>
        <xdr:cNvPr id="792" name="直線コネクタ 791"/>
        <xdr:cNvCxnSpPr/>
      </xdr:nvCxnSpPr>
      <xdr:spPr>
        <a:xfrm flipV="1">
          <a:off x="20434300" y="91857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119431</xdr:rowOff>
    </xdr:from>
    <xdr:to>
      <xdr:col>107</xdr:col>
      <xdr:colOff>50800</xdr:colOff>
      <xdr:row>53</xdr:row>
      <xdr:rowOff>131013</xdr:rowOff>
    </xdr:to>
    <xdr:cxnSp macro="">
      <xdr:nvCxnSpPr>
        <xdr:cNvPr id="795" name="直線コネクタ 794"/>
        <xdr:cNvCxnSpPr/>
      </xdr:nvCxnSpPr>
      <xdr:spPr>
        <a:xfrm flipV="1">
          <a:off x="19545300" y="920628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131013</xdr:rowOff>
    </xdr:from>
    <xdr:to>
      <xdr:col>102</xdr:col>
      <xdr:colOff>114300</xdr:colOff>
      <xdr:row>54</xdr:row>
      <xdr:rowOff>88646</xdr:rowOff>
    </xdr:to>
    <xdr:cxnSp macro="">
      <xdr:nvCxnSpPr>
        <xdr:cNvPr id="798" name="直線コネクタ 797"/>
        <xdr:cNvCxnSpPr/>
      </xdr:nvCxnSpPr>
      <xdr:spPr>
        <a:xfrm flipV="1">
          <a:off x="18656300" y="9217863"/>
          <a:ext cx="889000" cy="1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109169</xdr:rowOff>
    </xdr:from>
    <xdr:to>
      <xdr:col>116</xdr:col>
      <xdr:colOff>114300</xdr:colOff>
      <xdr:row>53</xdr:row>
      <xdr:rowOff>39319</xdr:rowOff>
    </xdr:to>
    <xdr:sp macro="" textlink="">
      <xdr:nvSpPr>
        <xdr:cNvPr id="808" name="楕円 807"/>
        <xdr:cNvSpPr/>
      </xdr:nvSpPr>
      <xdr:spPr>
        <a:xfrm>
          <a:off x="22110700" y="90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132046</xdr:rowOff>
    </xdr:from>
    <xdr:ext cx="534377" cy="259045"/>
    <xdr:sp macro="" textlink="">
      <xdr:nvSpPr>
        <xdr:cNvPr id="809" name="貸付金該当値テキスト"/>
        <xdr:cNvSpPr txBox="1"/>
      </xdr:nvSpPr>
      <xdr:spPr>
        <a:xfrm>
          <a:off x="22212300" y="88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48057</xdr:rowOff>
    </xdr:from>
    <xdr:to>
      <xdr:col>112</xdr:col>
      <xdr:colOff>38100</xdr:colOff>
      <xdr:row>53</xdr:row>
      <xdr:rowOff>149657</xdr:rowOff>
    </xdr:to>
    <xdr:sp macro="" textlink="">
      <xdr:nvSpPr>
        <xdr:cNvPr id="810" name="楕円 809"/>
        <xdr:cNvSpPr/>
      </xdr:nvSpPr>
      <xdr:spPr>
        <a:xfrm>
          <a:off x="21272500" y="91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166184</xdr:rowOff>
    </xdr:from>
    <xdr:ext cx="534377" cy="259045"/>
    <xdr:sp macro="" textlink="">
      <xdr:nvSpPr>
        <xdr:cNvPr id="811" name="テキスト ボックス 810"/>
        <xdr:cNvSpPr txBox="1"/>
      </xdr:nvSpPr>
      <xdr:spPr>
        <a:xfrm>
          <a:off x="21056111" y="89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68631</xdr:rowOff>
    </xdr:from>
    <xdr:to>
      <xdr:col>107</xdr:col>
      <xdr:colOff>101600</xdr:colOff>
      <xdr:row>53</xdr:row>
      <xdr:rowOff>170231</xdr:rowOff>
    </xdr:to>
    <xdr:sp macro="" textlink="">
      <xdr:nvSpPr>
        <xdr:cNvPr id="812" name="楕円 811"/>
        <xdr:cNvSpPr/>
      </xdr:nvSpPr>
      <xdr:spPr>
        <a:xfrm>
          <a:off x="20383500" y="91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15308</xdr:rowOff>
    </xdr:from>
    <xdr:ext cx="534377" cy="259045"/>
    <xdr:sp macro="" textlink="">
      <xdr:nvSpPr>
        <xdr:cNvPr id="813" name="テキスト ボックス 812"/>
        <xdr:cNvSpPr txBox="1"/>
      </xdr:nvSpPr>
      <xdr:spPr>
        <a:xfrm>
          <a:off x="20167111" y="89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80213</xdr:rowOff>
    </xdr:from>
    <xdr:to>
      <xdr:col>102</xdr:col>
      <xdr:colOff>165100</xdr:colOff>
      <xdr:row>54</xdr:row>
      <xdr:rowOff>10363</xdr:rowOff>
    </xdr:to>
    <xdr:sp macro="" textlink="">
      <xdr:nvSpPr>
        <xdr:cNvPr id="814" name="楕円 813"/>
        <xdr:cNvSpPr/>
      </xdr:nvSpPr>
      <xdr:spPr>
        <a:xfrm>
          <a:off x="19494500" y="91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26890</xdr:rowOff>
    </xdr:from>
    <xdr:ext cx="534377" cy="259045"/>
    <xdr:sp macro="" textlink="">
      <xdr:nvSpPr>
        <xdr:cNvPr id="815" name="テキスト ボックス 814"/>
        <xdr:cNvSpPr txBox="1"/>
      </xdr:nvSpPr>
      <xdr:spPr>
        <a:xfrm>
          <a:off x="19278111" y="89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37846</xdr:rowOff>
    </xdr:from>
    <xdr:to>
      <xdr:col>98</xdr:col>
      <xdr:colOff>38100</xdr:colOff>
      <xdr:row>54</xdr:row>
      <xdr:rowOff>139446</xdr:rowOff>
    </xdr:to>
    <xdr:sp macro="" textlink="">
      <xdr:nvSpPr>
        <xdr:cNvPr id="816" name="楕円 815"/>
        <xdr:cNvSpPr/>
      </xdr:nvSpPr>
      <xdr:spPr>
        <a:xfrm>
          <a:off x="18605500" y="92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155973</xdr:rowOff>
    </xdr:from>
    <xdr:ext cx="534377" cy="259045"/>
    <xdr:sp macro="" textlink="">
      <xdr:nvSpPr>
        <xdr:cNvPr id="817" name="テキスト ボックス 816"/>
        <xdr:cNvSpPr txBox="1"/>
      </xdr:nvSpPr>
      <xdr:spPr>
        <a:xfrm>
          <a:off x="18389111" y="90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93621</xdr:rowOff>
    </xdr:from>
    <xdr:to>
      <xdr:col>116</xdr:col>
      <xdr:colOff>63500</xdr:colOff>
      <xdr:row>72</xdr:row>
      <xdr:rowOff>130687</xdr:rowOff>
    </xdr:to>
    <xdr:cxnSp macro="">
      <xdr:nvCxnSpPr>
        <xdr:cNvPr id="848" name="直線コネクタ 847"/>
        <xdr:cNvCxnSpPr/>
      </xdr:nvCxnSpPr>
      <xdr:spPr>
        <a:xfrm>
          <a:off x="21323300" y="12438021"/>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84618</xdr:rowOff>
    </xdr:from>
    <xdr:to>
      <xdr:col>111</xdr:col>
      <xdr:colOff>177800</xdr:colOff>
      <xdr:row>72</xdr:row>
      <xdr:rowOff>93621</xdr:rowOff>
    </xdr:to>
    <xdr:cxnSp macro="">
      <xdr:nvCxnSpPr>
        <xdr:cNvPr id="851" name="直線コネクタ 850"/>
        <xdr:cNvCxnSpPr/>
      </xdr:nvCxnSpPr>
      <xdr:spPr>
        <a:xfrm>
          <a:off x="20434300" y="12429018"/>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84618</xdr:rowOff>
    </xdr:from>
    <xdr:to>
      <xdr:col>107</xdr:col>
      <xdr:colOff>50800</xdr:colOff>
      <xdr:row>72</xdr:row>
      <xdr:rowOff>145317</xdr:rowOff>
    </xdr:to>
    <xdr:cxnSp macro="">
      <xdr:nvCxnSpPr>
        <xdr:cNvPr id="854" name="直線コネクタ 853"/>
        <xdr:cNvCxnSpPr/>
      </xdr:nvCxnSpPr>
      <xdr:spPr>
        <a:xfrm flipV="1">
          <a:off x="19545300" y="12429018"/>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145317</xdr:rowOff>
    </xdr:from>
    <xdr:to>
      <xdr:col>102</xdr:col>
      <xdr:colOff>114300</xdr:colOff>
      <xdr:row>73</xdr:row>
      <xdr:rowOff>60485</xdr:rowOff>
    </xdr:to>
    <xdr:cxnSp macro="">
      <xdr:nvCxnSpPr>
        <xdr:cNvPr id="857" name="直線コネクタ 856"/>
        <xdr:cNvCxnSpPr/>
      </xdr:nvCxnSpPr>
      <xdr:spPr>
        <a:xfrm flipV="1">
          <a:off x="18656300" y="12489717"/>
          <a:ext cx="889000" cy="8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79887</xdr:rowOff>
    </xdr:from>
    <xdr:to>
      <xdr:col>116</xdr:col>
      <xdr:colOff>114300</xdr:colOff>
      <xdr:row>73</xdr:row>
      <xdr:rowOff>10037</xdr:rowOff>
    </xdr:to>
    <xdr:sp macro="" textlink="">
      <xdr:nvSpPr>
        <xdr:cNvPr id="867" name="楕円 866"/>
        <xdr:cNvSpPr/>
      </xdr:nvSpPr>
      <xdr:spPr>
        <a:xfrm>
          <a:off x="22110700" y="124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102764</xdr:rowOff>
    </xdr:from>
    <xdr:ext cx="599010" cy="259045"/>
    <xdr:sp macro="" textlink="">
      <xdr:nvSpPr>
        <xdr:cNvPr id="868" name="繰出金該当値テキスト"/>
        <xdr:cNvSpPr txBox="1"/>
      </xdr:nvSpPr>
      <xdr:spPr>
        <a:xfrm>
          <a:off x="22212300" y="1227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42821</xdr:rowOff>
    </xdr:from>
    <xdr:to>
      <xdr:col>112</xdr:col>
      <xdr:colOff>38100</xdr:colOff>
      <xdr:row>72</xdr:row>
      <xdr:rowOff>144421</xdr:rowOff>
    </xdr:to>
    <xdr:sp macro="" textlink="">
      <xdr:nvSpPr>
        <xdr:cNvPr id="869" name="楕円 868"/>
        <xdr:cNvSpPr/>
      </xdr:nvSpPr>
      <xdr:spPr>
        <a:xfrm>
          <a:off x="212725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160948</xdr:rowOff>
    </xdr:from>
    <xdr:ext cx="599010" cy="259045"/>
    <xdr:sp macro="" textlink="">
      <xdr:nvSpPr>
        <xdr:cNvPr id="870" name="テキスト ボックス 869"/>
        <xdr:cNvSpPr txBox="1"/>
      </xdr:nvSpPr>
      <xdr:spPr>
        <a:xfrm>
          <a:off x="21023795" y="1216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33818</xdr:rowOff>
    </xdr:from>
    <xdr:to>
      <xdr:col>107</xdr:col>
      <xdr:colOff>101600</xdr:colOff>
      <xdr:row>72</xdr:row>
      <xdr:rowOff>135418</xdr:rowOff>
    </xdr:to>
    <xdr:sp macro="" textlink="">
      <xdr:nvSpPr>
        <xdr:cNvPr id="871" name="楕円 870"/>
        <xdr:cNvSpPr/>
      </xdr:nvSpPr>
      <xdr:spPr>
        <a:xfrm>
          <a:off x="20383500" y="123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151945</xdr:rowOff>
    </xdr:from>
    <xdr:ext cx="599010" cy="259045"/>
    <xdr:sp macro="" textlink="">
      <xdr:nvSpPr>
        <xdr:cNvPr id="872" name="テキスト ボックス 871"/>
        <xdr:cNvSpPr txBox="1"/>
      </xdr:nvSpPr>
      <xdr:spPr>
        <a:xfrm>
          <a:off x="20134795" y="1215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94517</xdr:rowOff>
    </xdr:from>
    <xdr:to>
      <xdr:col>102</xdr:col>
      <xdr:colOff>165100</xdr:colOff>
      <xdr:row>73</xdr:row>
      <xdr:rowOff>24667</xdr:rowOff>
    </xdr:to>
    <xdr:sp macro="" textlink="">
      <xdr:nvSpPr>
        <xdr:cNvPr id="873" name="楕円 872"/>
        <xdr:cNvSpPr/>
      </xdr:nvSpPr>
      <xdr:spPr>
        <a:xfrm>
          <a:off x="19494500" y="124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41194</xdr:rowOff>
    </xdr:from>
    <xdr:ext cx="599010" cy="259045"/>
    <xdr:sp macro="" textlink="">
      <xdr:nvSpPr>
        <xdr:cNvPr id="874" name="テキスト ボックス 873"/>
        <xdr:cNvSpPr txBox="1"/>
      </xdr:nvSpPr>
      <xdr:spPr>
        <a:xfrm>
          <a:off x="19245795" y="1221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9685</xdr:rowOff>
    </xdr:from>
    <xdr:to>
      <xdr:col>98</xdr:col>
      <xdr:colOff>38100</xdr:colOff>
      <xdr:row>73</xdr:row>
      <xdr:rowOff>111285</xdr:rowOff>
    </xdr:to>
    <xdr:sp macro="" textlink="">
      <xdr:nvSpPr>
        <xdr:cNvPr id="875" name="楕円 874"/>
        <xdr:cNvSpPr/>
      </xdr:nvSpPr>
      <xdr:spPr>
        <a:xfrm>
          <a:off x="18605500" y="125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127812</xdr:rowOff>
    </xdr:from>
    <xdr:ext cx="534377" cy="259045"/>
    <xdr:sp macro="" textlink="">
      <xdr:nvSpPr>
        <xdr:cNvPr id="876" name="テキスト ボックス 875"/>
        <xdr:cNvSpPr txBox="1"/>
      </xdr:nvSpPr>
      <xdr:spPr>
        <a:xfrm>
          <a:off x="18389111" y="1230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類似団体内平均と比較すると、行政面積が広いためそれに伴う公共施設が多く、更新整備にかかる普通建設事業費が高くなっている。</a:t>
          </a:r>
          <a:r>
            <a:rPr kumimoji="1" lang="ja-JP" altLang="ja-JP" sz="1400" b="0" i="0" baseline="0">
              <a:solidFill>
                <a:schemeClr val="dk1"/>
              </a:solidFill>
              <a:effectLst/>
              <a:latin typeface="+mn-lt"/>
              <a:ea typeface="+mn-ea"/>
              <a:cs typeface="+mn-cs"/>
            </a:rPr>
            <a:t>行財政改革での補助金・負担金の見直し、その他様々な見直しや取り組みを行い、財政の健全化を図っていく。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7,645
1,099.37
13,556,010
13,384,965
118,167
5,857,173
11,674,283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71882</xdr:rowOff>
    </xdr:from>
    <xdr:to>
      <xdr:col>24</xdr:col>
      <xdr:colOff>63500</xdr:colOff>
      <xdr:row>35</xdr:row>
      <xdr:rowOff>92456</xdr:rowOff>
    </xdr:to>
    <xdr:cxnSp macro="">
      <xdr:nvCxnSpPr>
        <xdr:cNvPr id="61" name="直線コネクタ 60"/>
        <xdr:cNvCxnSpPr/>
      </xdr:nvCxnSpPr>
      <xdr:spPr>
        <a:xfrm flipV="1">
          <a:off x="3797300" y="607263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153543</xdr:rowOff>
    </xdr:from>
    <xdr:to>
      <xdr:col>19</xdr:col>
      <xdr:colOff>177800</xdr:colOff>
      <xdr:row>35</xdr:row>
      <xdr:rowOff>92456</xdr:rowOff>
    </xdr:to>
    <xdr:cxnSp macro="">
      <xdr:nvCxnSpPr>
        <xdr:cNvPr id="64" name="直線コネクタ 63"/>
        <xdr:cNvCxnSpPr/>
      </xdr:nvCxnSpPr>
      <xdr:spPr>
        <a:xfrm>
          <a:off x="2908300" y="5982843"/>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153543</xdr:rowOff>
    </xdr:from>
    <xdr:to>
      <xdr:col>15</xdr:col>
      <xdr:colOff>50800</xdr:colOff>
      <xdr:row>35</xdr:row>
      <xdr:rowOff>127</xdr:rowOff>
    </xdr:to>
    <xdr:cxnSp macro="">
      <xdr:nvCxnSpPr>
        <xdr:cNvPr id="67" name="直線コネクタ 66"/>
        <xdr:cNvCxnSpPr/>
      </xdr:nvCxnSpPr>
      <xdr:spPr>
        <a:xfrm flipV="1">
          <a:off x="2019300" y="598284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xdr:rowOff>
    </xdr:from>
    <xdr:to>
      <xdr:col>10</xdr:col>
      <xdr:colOff>114300</xdr:colOff>
      <xdr:row>35</xdr:row>
      <xdr:rowOff>9525</xdr:rowOff>
    </xdr:to>
    <xdr:cxnSp macro="">
      <xdr:nvCxnSpPr>
        <xdr:cNvPr id="70" name="直線コネクタ 69"/>
        <xdr:cNvCxnSpPr/>
      </xdr:nvCxnSpPr>
      <xdr:spPr>
        <a:xfrm flipV="1">
          <a:off x="1130300" y="600087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80" name="楕円 79"/>
        <xdr:cNvSpPr/>
      </xdr:nvSpPr>
      <xdr:spPr>
        <a:xfrm>
          <a:off x="45847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43959</xdr:rowOff>
    </xdr:from>
    <xdr:ext cx="534377" cy="259045"/>
    <xdr:sp macro="" textlink="">
      <xdr:nvSpPr>
        <xdr:cNvPr id="81" name="議会費該当値テキスト"/>
        <xdr:cNvSpPr txBox="1"/>
      </xdr:nvSpPr>
      <xdr:spPr>
        <a:xfrm>
          <a:off x="4686300" y="58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41656</xdr:rowOff>
    </xdr:from>
    <xdr:to>
      <xdr:col>20</xdr:col>
      <xdr:colOff>38100</xdr:colOff>
      <xdr:row>35</xdr:row>
      <xdr:rowOff>143256</xdr:rowOff>
    </xdr:to>
    <xdr:sp macro="" textlink="">
      <xdr:nvSpPr>
        <xdr:cNvPr id="82" name="楕円 81"/>
        <xdr:cNvSpPr/>
      </xdr:nvSpPr>
      <xdr:spPr>
        <a:xfrm>
          <a:off x="3746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159783</xdr:rowOff>
    </xdr:from>
    <xdr:ext cx="534377" cy="259045"/>
    <xdr:sp macro="" textlink="">
      <xdr:nvSpPr>
        <xdr:cNvPr id="83" name="テキスト ボックス 82"/>
        <xdr:cNvSpPr txBox="1"/>
      </xdr:nvSpPr>
      <xdr:spPr>
        <a:xfrm>
          <a:off x="3530111" y="5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102743</xdr:rowOff>
    </xdr:from>
    <xdr:to>
      <xdr:col>15</xdr:col>
      <xdr:colOff>101600</xdr:colOff>
      <xdr:row>35</xdr:row>
      <xdr:rowOff>32893</xdr:rowOff>
    </xdr:to>
    <xdr:sp macro="" textlink="">
      <xdr:nvSpPr>
        <xdr:cNvPr id="84" name="楕円 83"/>
        <xdr:cNvSpPr/>
      </xdr:nvSpPr>
      <xdr:spPr>
        <a:xfrm>
          <a:off x="2857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49420</xdr:rowOff>
    </xdr:from>
    <xdr:ext cx="534377" cy="259045"/>
    <xdr:sp macro="" textlink="">
      <xdr:nvSpPr>
        <xdr:cNvPr id="85" name="テキスト ボックス 84"/>
        <xdr:cNvSpPr txBox="1"/>
      </xdr:nvSpPr>
      <xdr:spPr>
        <a:xfrm>
          <a:off x="2641111" y="57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120777</xdr:rowOff>
    </xdr:from>
    <xdr:to>
      <xdr:col>10</xdr:col>
      <xdr:colOff>165100</xdr:colOff>
      <xdr:row>35</xdr:row>
      <xdr:rowOff>50927</xdr:rowOff>
    </xdr:to>
    <xdr:sp macro="" textlink="">
      <xdr:nvSpPr>
        <xdr:cNvPr id="86" name="楕円 85"/>
        <xdr:cNvSpPr/>
      </xdr:nvSpPr>
      <xdr:spPr>
        <a:xfrm>
          <a:off x="1968500" y="59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67454</xdr:rowOff>
    </xdr:from>
    <xdr:ext cx="534377" cy="259045"/>
    <xdr:sp macro="" textlink="">
      <xdr:nvSpPr>
        <xdr:cNvPr id="87" name="テキスト ボックス 86"/>
        <xdr:cNvSpPr txBox="1"/>
      </xdr:nvSpPr>
      <xdr:spPr>
        <a:xfrm>
          <a:off x="1752111" y="572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130175</xdr:rowOff>
    </xdr:from>
    <xdr:to>
      <xdr:col>6</xdr:col>
      <xdr:colOff>38100</xdr:colOff>
      <xdr:row>35</xdr:row>
      <xdr:rowOff>60325</xdr:rowOff>
    </xdr:to>
    <xdr:sp macro="" textlink="">
      <xdr:nvSpPr>
        <xdr:cNvPr id="88" name="楕円 87"/>
        <xdr:cNvSpPr/>
      </xdr:nvSpPr>
      <xdr:spPr>
        <a:xfrm>
          <a:off x="1079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76852</xdr:rowOff>
    </xdr:from>
    <xdr:ext cx="534377" cy="259045"/>
    <xdr:sp macro="" textlink="">
      <xdr:nvSpPr>
        <xdr:cNvPr id="89" name="テキスト ボックス 88"/>
        <xdr:cNvSpPr txBox="1"/>
      </xdr:nvSpPr>
      <xdr:spPr>
        <a:xfrm>
          <a:off x="863111" y="57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60305</xdr:rowOff>
    </xdr:from>
    <xdr:to>
      <xdr:col>24</xdr:col>
      <xdr:colOff>63500</xdr:colOff>
      <xdr:row>54</xdr:row>
      <xdr:rowOff>70221</xdr:rowOff>
    </xdr:to>
    <xdr:cxnSp macro="">
      <xdr:nvCxnSpPr>
        <xdr:cNvPr id="116" name="直線コネクタ 115"/>
        <xdr:cNvCxnSpPr/>
      </xdr:nvCxnSpPr>
      <xdr:spPr>
        <a:xfrm flipV="1">
          <a:off x="3797300" y="9318605"/>
          <a:ext cx="8382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70221</xdr:rowOff>
    </xdr:from>
    <xdr:to>
      <xdr:col>19</xdr:col>
      <xdr:colOff>177800</xdr:colOff>
      <xdr:row>54</xdr:row>
      <xdr:rowOff>105467</xdr:rowOff>
    </xdr:to>
    <xdr:cxnSp macro="">
      <xdr:nvCxnSpPr>
        <xdr:cNvPr id="119" name="直線コネクタ 118"/>
        <xdr:cNvCxnSpPr/>
      </xdr:nvCxnSpPr>
      <xdr:spPr>
        <a:xfrm flipV="1">
          <a:off x="2908300" y="9328521"/>
          <a:ext cx="8890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105467</xdr:rowOff>
    </xdr:from>
    <xdr:to>
      <xdr:col>15</xdr:col>
      <xdr:colOff>50800</xdr:colOff>
      <xdr:row>55</xdr:row>
      <xdr:rowOff>45307</xdr:rowOff>
    </xdr:to>
    <xdr:cxnSp macro="">
      <xdr:nvCxnSpPr>
        <xdr:cNvPr id="122" name="直線コネクタ 121"/>
        <xdr:cNvCxnSpPr/>
      </xdr:nvCxnSpPr>
      <xdr:spPr>
        <a:xfrm flipV="1">
          <a:off x="2019300" y="9363767"/>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136022</xdr:rowOff>
    </xdr:from>
    <xdr:to>
      <xdr:col>10</xdr:col>
      <xdr:colOff>114300</xdr:colOff>
      <xdr:row>55</xdr:row>
      <xdr:rowOff>45307</xdr:rowOff>
    </xdr:to>
    <xdr:cxnSp macro="">
      <xdr:nvCxnSpPr>
        <xdr:cNvPr id="125" name="直線コネクタ 124"/>
        <xdr:cNvCxnSpPr/>
      </xdr:nvCxnSpPr>
      <xdr:spPr>
        <a:xfrm>
          <a:off x="1130300" y="9394322"/>
          <a:ext cx="8890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9505</xdr:rowOff>
    </xdr:from>
    <xdr:to>
      <xdr:col>24</xdr:col>
      <xdr:colOff>114300</xdr:colOff>
      <xdr:row>54</xdr:row>
      <xdr:rowOff>111105</xdr:rowOff>
    </xdr:to>
    <xdr:sp macro="" textlink="">
      <xdr:nvSpPr>
        <xdr:cNvPr id="135" name="楕円 134"/>
        <xdr:cNvSpPr/>
      </xdr:nvSpPr>
      <xdr:spPr>
        <a:xfrm>
          <a:off x="4584700" y="92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32382</xdr:rowOff>
    </xdr:from>
    <xdr:ext cx="599010" cy="259045"/>
    <xdr:sp macro="" textlink="">
      <xdr:nvSpPr>
        <xdr:cNvPr id="136" name="総務費該当値テキスト"/>
        <xdr:cNvSpPr txBox="1"/>
      </xdr:nvSpPr>
      <xdr:spPr>
        <a:xfrm>
          <a:off x="4686300" y="911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19421</xdr:rowOff>
    </xdr:from>
    <xdr:to>
      <xdr:col>20</xdr:col>
      <xdr:colOff>38100</xdr:colOff>
      <xdr:row>54</xdr:row>
      <xdr:rowOff>121021</xdr:rowOff>
    </xdr:to>
    <xdr:sp macro="" textlink="">
      <xdr:nvSpPr>
        <xdr:cNvPr id="137" name="楕円 136"/>
        <xdr:cNvSpPr/>
      </xdr:nvSpPr>
      <xdr:spPr>
        <a:xfrm>
          <a:off x="3746500" y="927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137548</xdr:rowOff>
    </xdr:from>
    <xdr:ext cx="599010" cy="259045"/>
    <xdr:sp macro="" textlink="">
      <xdr:nvSpPr>
        <xdr:cNvPr id="138" name="テキスト ボックス 137"/>
        <xdr:cNvSpPr txBox="1"/>
      </xdr:nvSpPr>
      <xdr:spPr>
        <a:xfrm>
          <a:off x="3497795" y="905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54667</xdr:rowOff>
    </xdr:from>
    <xdr:to>
      <xdr:col>15</xdr:col>
      <xdr:colOff>101600</xdr:colOff>
      <xdr:row>54</xdr:row>
      <xdr:rowOff>156267</xdr:rowOff>
    </xdr:to>
    <xdr:sp macro="" textlink="">
      <xdr:nvSpPr>
        <xdr:cNvPr id="139" name="楕円 138"/>
        <xdr:cNvSpPr/>
      </xdr:nvSpPr>
      <xdr:spPr>
        <a:xfrm>
          <a:off x="2857500" y="93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1344</xdr:rowOff>
    </xdr:from>
    <xdr:ext cx="599010" cy="259045"/>
    <xdr:sp macro="" textlink="">
      <xdr:nvSpPr>
        <xdr:cNvPr id="140" name="テキスト ボックス 139"/>
        <xdr:cNvSpPr txBox="1"/>
      </xdr:nvSpPr>
      <xdr:spPr>
        <a:xfrm>
          <a:off x="2608795" y="908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165957</xdr:rowOff>
    </xdr:from>
    <xdr:to>
      <xdr:col>10</xdr:col>
      <xdr:colOff>165100</xdr:colOff>
      <xdr:row>55</xdr:row>
      <xdr:rowOff>96107</xdr:rowOff>
    </xdr:to>
    <xdr:sp macro="" textlink="">
      <xdr:nvSpPr>
        <xdr:cNvPr id="141" name="楕円 140"/>
        <xdr:cNvSpPr/>
      </xdr:nvSpPr>
      <xdr:spPr>
        <a:xfrm>
          <a:off x="1968500" y="94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112634</xdr:rowOff>
    </xdr:from>
    <xdr:ext cx="599010" cy="259045"/>
    <xdr:sp macro="" textlink="">
      <xdr:nvSpPr>
        <xdr:cNvPr id="142" name="テキスト ボックス 141"/>
        <xdr:cNvSpPr txBox="1"/>
      </xdr:nvSpPr>
      <xdr:spPr>
        <a:xfrm>
          <a:off x="1719795" y="919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85222</xdr:rowOff>
    </xdr:from>
    <xdr:to>
      <xdr:col>6</xdr:col>
      <xdr:colOff>38100</xdr:colOff>
      <xdr:row>55</xdr:row>
      <xdr:rowOff>15372</xdr:rowOff>
    </xdr:to>
    <xdr:sp macro="" textlink="">
      <xdr:nvSpPr>
        <xdr:cNvPr id="143" name="楕円 142"/>
        <xdr:cNvSpPr/>
      </xdr:nvSpPr>
      <xdr:spPr>
        <a:xfrm>
          <a:off x="1079500" y="93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31899</xdr:rowOff>
    </xdr:from>
    <xdr:ext cx="599010" cy="259045"/>
    <xdr:sp macro="" textlink="">
      <xdr:nvSpPr>
        <xdr:cNvPr id="144" name="テキスト ボックス 143"/>
        <xdr:cNvSpPr txBox="1"/>
      </xdr:nvSpPr>
      <xdr:spPr>
        <a:xfrm>
          <a:off x="830795" y="91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41370</xdr:rowOff>
    </xdr:from>
    <xdr:to>
      <xdr:col>24</xdr:col>
      <xdr:colOff>63500</xdr:colOff>
      <xdr:row>76</xdr:row>
      <xdr:rowOff>51707</xdr:rowOff>
    </xdr:to>
    <xdr:cxnSp macro="">
      <xdr:nvCxnSpPr>
        <xdr:cNvPr id="172" name="直線コネクタ 171"/>
        <xdr:cNvCxnSpPr/>
      </xdr:nvCxnSpPr>
      <xdr:spPr>
        <a:xfrm>
          <a:off x="3797300" y="13071570"/>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41370</xdr:rowOff>
    </xdr:from>
    <xdr:to>
      <xdr:col>19</xdr:col>
      <xdr:colOff>177800</xdr:colOff>
      <xdr:row>76</xdr:row>
      <xdr:rowOff>62063</xdr:rowOff>
    </xdr:to>
    <xdr:cxnSp macro="">
      <xdr:nvCxnSpPr>
        <xdr:cNvPr id="175" name="直線コネクタ 174"/>
        <xdr:cNvCxnSpPr/>
      </xdr:nvCxnSpPr>
      <xdr:spPr>
        <a:xfrm flipV="1">
          <a:off x="2908300" y="13071570"/>
          <a:ext cx="889000" cy="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62063</xdr:rowOff>
    </xdr:from>
    <xdr:to>
      <xdr:col>15</xdr:col>
      <xdr:colOff>50800</xdr:colOff>
      <xdr:row>76</xdr:row>
      <xdr:rowOff>101212</xdr:rowOff>
    </xdr:to>
    <xdr:cxnSp macro="">
      <xdr:nvCxnSpPr>
        <xdr:cNvPr id="178" name="直線コネクタ 177"/>
        <xdr:cNvCxnSpPr/>
      </xdr:nvCxnSpPr>
      <xdr:spPr>
        <a:xfrm flipV="1">
          <a:off x="2019300" y="13092263"/>
          <a:ext cx="8890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101212</xdr:rowOff>
    </xdr:from>
    <xdr:to>
      <xdr:col>10</xdr:col>
      <xdr:colOff>114300</xdr:colOff>
      <xdr:row>76</xdr:row>
      <xdr:rowOff>154225</xdr:rowOff>
    </xdr:to>
    <xdr:cxnSp macro="">
      <xdr:nvCxnSpPr>
        <xdr:cNvPr id="181" name="直線コネクタ 180"/>
        <xdr:cNvCxnSpPr/>
      </xdr:nvCxnSpPr>
      <xdr:spPr>
        <a:xfrm flipV="1">
          <a:off x="1130300" y="13131412"/>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907</xdr:rowOff>
    </xdr:from>
    <xdr:to>
      <xdr:col>24</xdr:col>
      <xdr:colOff>114300</xdr:colOff>
      <xdr:row>76</xdr:row>
      <xdr:rowOff>102507</xdr:rowOff>
    </xdr:to>
    <xdr:sp macro="" textlink="">
      <xdr:nvSpPr>
        <xdr:cNvPr id="191" name="楕円 190"/>
        <xdr:cNvSpPr/>
      </xdr:nvSpPr>
      <xdr:spPr>
        <a:xfrm>
          <a:off x="4584700" y="130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23784</xdr:rowOff>
    </xdr:from>
    <xdr:ext cx="599010" cy="259045"/>
    <xdr:sp macro="" textlink="">
      <xdr:nvSpPr>
        <xdr:cNvPr id="192" name="民生費該当値テキスト"/>
        <xdr:cNvSpPr txBox="1"/>
      </xdr:nvSpPr>
      <xdr:spPr>
        <a:xfrm>
          <a:off x="4686300" y="1288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162020</xdr:rowOff>
    </xdr:from>
    <xdr:to>
      <xdr:col>20</xdr:col>
      <xdr:colOff>38100</xdr:colOff>
      <xdr:row>76</xdr:row>
      <xdr:rowOff>92170</xdr:rowOff>
    </xdr:to>
    <xdr:sp macro="" textlink="">
      <xdr:nvSpPr>
        <xdr:cNvPr id="193" name="楕円 192"/>
        <xdr:cNvSpPr/>
      </xdr:nvSpPr>
      <xdr:spPr>
        <a:xfrm>
          <a:off x="3746500" y="130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108697</xdr:rowOff>
    </xdr:from>
    <xdr:ext cx="599010" cy="259045"/>
    <xdr:sp macro="" textlink="">
      <xdr:nvSpPr>
        <xdr:cNvPr id="194" name="テキスト ボックス 193"/>
        <xdr:cNvSpPr txBox="1"/>
      </xdr:nvSpPr>
      <xdr:spPr>
        <a:xfrm>
          <a:off x="3497795" y="1279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11263</xdr:rowOff>
    </xdr:from>
    <xdr:to>
      <xdr:col>15</xdr:col>
      <xdr:colOff>101600</xdr:colOff>
      <xdr:row>76</xdr:row>
      <xdr:rowOff>112863</xdr:rowOff>
    </xdr:to>
    <xdr:sp macro="" textlink="">
      <xdr:nvSpPr>
        <xdr:cNvPr id="195" name="楕円 194"/>
        <xdr:cNvSpPr/>
      </xdr:nvSpPr>
      <xdr:spPr>
        <a:xfrm>
          <a:off x="2857500" y="130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129390</xdr:rowOff>
    </xdr:from>
    <xdr:ext cx="599010" cy="259045"/>
    <xdr:sp macro="" textlink="">
      <xdr:nvSpPr>
        <xdr:cNvPr id="196" name="テキスト ボックス 195"/>
        <xdr:cNvSpPr txBox="1"/>
      </xdr:nvSpPr>
      <xdr:spPr>
        <a:xfrm>
          <a:off x="2608795" y="1281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50412</xdr:rowOff>
    </xdr:from>
    <xdr:to>
      <xdr:col>10</xdr:col>
      <xdr:colOff>165100</xdr:colOff>
      <xdr:row>76</xdr:row>
      <xdr:rowOff>152012</xdr:rowOff>
    </xdr:to>
    <xdr:sp macro="" textlink="">
      <xdr:nvSpPr>
        <xdr:cNvPr id="197" name="楕円 196"/>
        <xdr:cNvSpPr/>
      </xdr:nvSpPr>
      <xdr:spPr>
        <a:xfrm>
          <a:off x="1968500" y="130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168540</xdr:rowOff>
    </xdr:from>
    <xdr:ext cx="599010" cy="259045"/>
    <xdr:sp macro="" textlink="">
      <xdr:nvSpPr>
        <xdr:cNvPr id="198" name="テキスト ボックス 197"/>
        <xdr:cNvSpPr txBox="1"/>
      </xdr:nvSpPr>
      <xdr:spPr>
        <a:xfrm>
          <a:off x="1719795" y="1285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103425</xdr:rowOff>
    </xdr:from>
    <xdr:to>
      <xdr:col>6</xdr:col>
      <xdr:colOff>38100</xdr:colOff>
      <xdr:row>77</xdr:row>
      <xdr:rowOff>33575</xdr:rowOff>
    </xdr:to>
    <xdr:sp macro="" textlink="">
      <xdr:nvSpPr>
        <xdr:cNvPr id="199" name="楕円 198"/>
        <xdr:cNvSpPr/>
      </xdr:nvSpPr>
      <xdr:spPr>
        <a:xfrm>
          <a:off x="1079500" y="131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50102</xdr:rowOff>
    </xdr:from>
    <xdr:ext cx="599010" cy="259045"/>
    <xdr:sp macro="" textlink="">
      <xdr:nvSpPr>
        <xdr:cNvPr id="200" name="テキスト ボックス 199"/>
        <xdr:cNvSpPr txBox="1"/>
      </xdr:nvSpPr>
      <xdr:spPr>
        <a:xfrm>
          <a:off x="830795" y="1290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19456</xdr:rowOff>
    </xdr:from>
    <xdr:to>
      <xdr:col>24</xdr:col>
      <xdr:colOff>63500</xdr:colOff>
      <xdr:row>94</xdr:row>
      <xdr:rowOff>151439</xdr:rowOff>
    </xdr:to>
    <xdr:cxnSp macro="">
      <xdr:nvCxnSpPr>
        <xdr:cNvPr id="229" name="直線コネクタ 228"/>
        <xdr:cNvCxnSpPr/>
      </xdr:nvCxnSpPr>
      <xdr:spPr>
        <a:xfrm flipV="1">
          <a:off x="3797300" y="15792856"/>
          <a:ext cx="838200" cy="47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151439</xdr:rowOff>
    </xdr:from>
    <xdr:to>
      <xdr:col>19</xdr:col>
      <xdr:colOff>177800</xdr:colOff>
      <xdr:row>96</xdr:row>
      <xdr:rowOff>11973</xdr:rowOff>
    </xdr:to>
    <xdr:cxnSp macro="">
      <xdr:nvCxnSpPr>
        <xdr:cNvPr id="232" name="直線コネクタ 231"/>
        <xdr:cNvCxnSpPr/>
      </xdr:nvCxnSpPr>
      <xdr:spPr>
        <a:xfrm flipV="1">
          <a:off x="2908300" y="16267739"/>
          <a:ext cx="889000" cy="20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11973</xdr:rowOff>
    </xdr:from>
    <xdr:to>
      <xdr:col>15</xdr:col>
      <xdr:colOff>50800</xdr:colOff>
      <xdr:row>96</xdr:row>
      <xdr:rowOff>76282</xdr:rowOff>
    </xdr:to>
    <xdr:cxnSp macro="">
      <xdr:nvCxnSpPr>
        <xdr:cNvPr id="235" name="直線コネクタ 234"/>
        <xdr:cNvCxnSpPr/>
      </xdr:nvCxnSpPr>
      <xdr:spPr>
        <a:xfrm flipV="1">
          <a:off x="2019300" y="16471173"/>
          <a:ext cx="889000" cy="6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76282</xdr:rowOff>
    </xdr:from>
    <xdr:to>
      <xdr:col>10</xdr:col>
      <xdr:colOff>114300</xdr:colOff>
      <xdr:row>96</xdr:row>
      <xdr:rowOff>128408</xdr:rowOff>
    </xdr:to>
    <xdr:cxnSp macro="">
      <xdr:nvCxnSpPr>
        <xdr:cNvPr id="238" name="直線コネクタ 237"/>
        <xdr:cNvCxnSpPr/>
      </xdr:nvCxnSpPr>
      <xdr:spPr>
        <a:xfrm flipV="1">
          <a:off x="1130300" y="16535482"/>
          <a:ext cx="889000" cy="5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140106</xdr:rowOff>
    </xdr:from>
    <xdr:to>
      <xdr:col>24</xdr:col>
      <xdr:colOff>114300</xdr:colOff>
      <xdr:row>92</xdr:row>
      <xdr:rowOff>70256</xdr:rowOff>
    </xdr:to>
    <xdr:sp macro="" textlink="">
      <xdr:nvSpPr>
        <xdr:cNvPr id="248" name="楕円 247"/>
        <xdr:cNvSpPr/>
      </xdr:nvSpPr>
      <xdr:spPr>
        <a:xfrm>
          <a:off x="4584700" y="157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55033</xdr:rowOff>
    </xdr:from>
    <xdr:ext cx="599010" cy="259045"/>
    <xdr:sp macro="" textlink="">
      <xdr:nvSpPr>
        <xdr:cNvPr id="249" name="衛生費該当値テキスト"/>
        <xdr:cNvSpPr txBox="1"/>
      </xdr:nvSpPr>
      <xdr:spPr>
        <a:xfrm>
          <a:off x="4686300" y="1565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100639</xdr:rowOff>
    </xdr:from>
    <xdr:to>
      <xdr:col>20</xdr:col>
      <xdr:colOff>38100</xdr:colOff>
      <xdr:row>95</xdr:row>
      <xdr:rowOff>30789</xdr:rowOff>
    </xdr:to>
    <xdr:sp macro="" textlink="">
      <xdr:nvSpPr>
        <xdr:cNvPr id="250" name="楕円 249"/>
        <xdr:cNvSpPr/>
      </xdr:nvSpPr>
      <xdr:spPr>
        <a:xfrm>
          <a:off x="3746500" y="162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47316</xdr:rowOff>
    </xdr:from>
    <xdr:ext cx="599010" cy="259045"/>
    <xdr:sp macro="" textlink="">
      <xdr:nvSpPr>
        <xdr:cNvPr id="251" name="テキスト ボックス 250"/>
        <xdr:cNvSpPr txBox="1"/>
      </xdr:nvSpPr>
      <xdr:spPr>
        <a:xfrm>
          <a:off x="3497795" y="1599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132623</xdr:rowOff>
    </xdr:from>
    <xdr:to>
      <xdr:col>15</xdr:col>
      <xdr:colOff>101600</xdr:colOff>
      <xdr:row>96</xdr:row>
      <xdr:rowOff>62773</xdr:rowOff>
    </xdr:to>
    <xdr:sp macro="" textlink="">
      <xdr:nvSpPr>
        <xdr:cNvPr id="252" name="楕円 251"/>
        <xdr:cNvSpPr/>
      </xdr:nvSpPr>
      <xdr:spPr>
        <a:xfrm>
          <a:off x="2857500" y="164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79300</xdr:rowOff>
    </xdr:from>
    <xdr:ext cx="599010" cy="259045"/>
    <xdr:sp macro="" textlink="">
      <xdr:nvSpPr>
        <xdr:cNvPr id="253" name="テキスト ボックス 252"/>
        <xdr:cNvSpPr txBox="1"/>
      </xdr:nvSpPr>
      <xdr:spPr>
        <a:xfrm>
          <a:off x="2608795" y="161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25482</xdr:rowOff>
    </xdr:from>
    <xdr:to>
      <xdr:col>10</xdr:col>
      <xdr:colOff>165100</xdr:colOff>
      <xdr:row>96</xdr:row>
      <xdr:rowOff>127082</xdr:rowOff>
    </xdr:to>
    <xdr:sp macro="" textlink="">
      <xdr:nvSpPr>
        <xdr:cNvPr id="254" name="楕円 253"/>
        <xdr:cNvSpPr/>
      </xdr:nvSpPr>
      <xdr:spPr>
        <a:xfrm>
          <a:off x="1968500" y="164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143609</xdr:rowOff>
    </xdr:from>
    <xdr:ext cx="599010" cy="259045"/>
    <xdr:sp macro="" textlink="">
      <xdr:nvSpPr>
        <xdr:cNvPr id="255" name="テキスト ボックス 254"/>
        <xdr:cNvSpPr txBox="1"/>
      </xdr:nvSpPr>
      <xdr:spPr>
        <a:xfrm>
          <a:off x="1719795" y="1625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56" name="楕円 255"/>
        <xdr:cNvSpPr/>
      </xdr:nvSpPr>
      <xdr:spPr>
        <a:xfrm>
          <a:off x="1079500" y="165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24285</xdr:rowOff>
    </xdr:from>
    <xdr:ext cx="599010" cy="259045"/>
    <xdr:sp macro="" textlink="">
      <xdr:nvSpPr>
        <xdr:cNvPr id="257" name="テキスト ボックス 256"/>
        <xdr:cNvSpPr txBox="1"/>
      </xdr:nvSpPr>
      <xdr:spPr>
        <a:xfrm>
          <a:off x="830795" y="1631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62103</xdr:rowOff>
    </xdr:from>
    <xdr:to>
      <xdr:col>55</xdr:col>
      <xdr:colOff>0</xdr:colOff>
      <xdr:row>38</xdr:row>
      <xdr:rowOff>63627</xdr:rowOff>
    </xdr:to>
    <xdr:cxnSp macro="">
      <xdr:nvCxnSpPr>
        <xdr:cNvPr id="286" name="直線コネクタ 285"/>
        <xdr:cNvCxnSpPr/>
      </xdr:nvCxnSpPr>
      <xdr:spPr>
        <a:xfrm flipV="1">
          <a:off x="9639300" y="657720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105410</xdr:rowOff>
    </xdr:from>
    <xdr:to>
      <xdr:col>50</xdr:col>
      <xdr:colOff>114300</xdr:colOff>
      <xdr:row>38</xdr:row>
      <xdr:rowOff>63627</xdr:rowOff>
    </xdr:to>
    <xdr:cxnSp macro="">
      <xdr:nvCxnSpPr>
        <xdr:cNvPr id="289" name="直線コネクタ 288"/>
        <xdr:cNvCxnSpPr/>
      </xdr:nvCxnSpPr>
      <xdr:spPr>
        <a:xfrm>
          <a:off x="8750300" y="6449060"/>
          <a:ext cx="889000" cy="1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105410</xdr:rowOff>
    </xdr:from>
    <xdr:to>
      <xdr:col>45</xdr:col>
      <xdr:colOff>177800</xdr:colOff>
      <xdr:row>38</xdr:row>
      <xdr:rowOff>55499</xdr:rowOff>
    </xdr:to>
    <xdr:cxnSp macro="">
      <xdr:nvCxnSpPr>
        <xdr:cNvPr id="292" name="直線コネクタ 291"/>
        <xdr:cNvCxnSpPr/>
      </xdr:nvCxnSpPr>
      <xdr:spPr>
        <a:xfrm flipV="1">
          <a:off x="7861300" y="6449060"/>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55499</xdr:rowOff>
    </xdr:from>
    <xdr:to>
      <xdr:col>41</xdr:col>
      <xdr:colOff>50800</xdr:colOff>
      <xdr:row>38</xdr:row>
      <xdr:rowOff>66421</xdr:rowOff>
    </xdr:to>
    <xdr:cxnSp macro="">
      <xdr:nvCxnSpPr>
        <xdr:cNvPr id="295" name="直線コネクタ 294"/>
        <xdr:cNvCxnSpPr/>
      </xdr:nvCxnSpPr>
      <xdr:spPr>
        <a:xfrm flipV="1">
          <a:off x="6972300" y="6570599"/>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11303</xdr:rowOff>
    </xdr:from>
    <xdr:to>
      <xdr:col>55</xdr:col>
      <xdr:colOff>50800</xdr:colOff>
      <xdr:row>38</xdr:row>
      <xdr:rowOff>112903</xdr:rowOff>
    </xdr:to>
    <xdr:sp macro="" textlink="">
      <xdr:nvSpPr>
        <xdr:cNvPr id="305" name="楕円 304"/>
        <xdr:cNvSpPr/>
      </xdr:nvSpPr>
      <xdr:spPr>
        <a:xfrm>
          <a:off x="10426700" y="65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34180</xdr:rowOff>
    </xdr:from>
    <xdr:ext cx="469744" cy="259045"/>
    <xdr:sp macro="" textlink="">
      <xdr:nvSpPr>
        <xdr:cNvPr id="306" name="労働費該当値テキスト"/>
        <xdr:cNvSpPr txBox="1"/>
      </xdr:nvSpPr>
      <xdr:spPr>
        <a:xfrm>
          <a:off x="10528300"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xdr:rowOff>
    </xdr:from>
    <xdr:to>
      <xdr:col>50</xdr:col>
      <xdr:colOff>165100</xdr:colOff>
      <xdr:row>38</xdr:row>
      <xdr:rowOff>114427</xdr:rowOff>
    </xdr:to>
    <xdr:sp macro="" textlink="">
      <xdr:nvSpPr>
        <xdr:cNvPr id="307" name="楕円 306"/>
        <xdr:cNvSpPr/>
      </xdr:nvSpPr>
      <xdr:spPr>
        <a:xfrm>
          <a:off x="9588500" y="65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130954</xdr:rowOff>
    </xdr:from>
    <xdr:ext cx="469744" cy="259045"/>
    <xdr:sp macro="" textlink="">
      <xdr:nvSpPr>
        <xdr:cNvPr id="308" name="テキスト ボックス 307"/>
        <xdr:cNvSpPr txBox="1"/>
      </xdr:nvSpPr>
      <xdr:spPr>
        <a:xfrm>
          <a:off x="9404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54610</xdr:rowOff>
    </xdr:from>
    <xdr:to>
      <xdr:col>46</xdr:col>
      <xdr:colOff>38100</xdr:colOff>
      <xdr:row>37</xdr:row>
      <xdr:rowOff>156210</xdr:rowOff>
    </xdr:to>
    <xdr:sp macro="" textlink="">
      <xdr:nvSpPr>
        <xdr:cNvPr id="309" name="楕円 308"/>
        <xdr:cNvSpPr/>
      </xdr:nvSpPr>
      <xdr:spPr>
        <a:xfrm>
          <a:off x="869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1287</xdr:rowOff>
    </xdr:from>
    <xdr:ext cx="469744" cy="259045"/>
    <xdr:sp macro="" textlink="">
      <xdr:nvSpPr>
        <xdr:cNvPr id="310" name="テキスト ボックス 309"/>
        <xdr:cNvSpPr txBox="1"/>
      </xdr:nvSpPr>
      <xdr:spPr>
        <a:xfrm>
          <a:off x="8515428" y="61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4699</xdr:rowOff>
    </xdr:from>
    <xdr:to>
      <xdr:col>41</xdr:col>
      <xdr:colOff>101600</xdr:colOff>
      <xdr:row>38</xdr:row>
      <xdr:rowOff>106299</xdr:rowOff>
    </xdr:to>
    <xdr:sp macro="" textlink="">
      <xdr:nvSpPr>
        <xdr:cNvPr id="311" name="楕円 310"/>
        <xdr:cNvSpPr/>
      </xdr:nvSpPr>
      <xdr:spPr>
        <a:xfrm>
          <a:off x="7810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122826</xdr:rowOff>
    </xdr:from>
    <xdr:ext cx="469744" cy="259045"/>
    <xdr:sp macro="" textlink="">
      <xdr:nvSpPr>
        <xdr:cNvPr id="312" name="テキスト ボックス 311"/>
        <xdr:cNvSpPr txBox="1"/>
      </xdr:nvSpPr>
      <xdr:spPr>
        <a:xfrm>
          <a:off x="7626428" y="629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15621</xdr:rowOff>
    </xdr:from>
    <xdr:to>
      <xdr:col>36</xdr:col>
      <xdr:colOff>165100</xdr:colOff>
      <xdr:row>38</xdr:row>
      <xdr:rowOff>117221</xdr:rowOff>
    </xdr:to>
    <xdr:sp macro="" textlink="">
      <xdr:nvSpPr>
        <xdr:cNvPr id="313" name="楕円 312"/>
        <xdr:cNvSpPr/>
      </xdr:nvSpPr>
      <xdr:spPr>
        <a:xfrm>
          <a:off x="6921500" y="6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108348</xdr:rowOff>
    </xdr:from>
    <xdr:ext cx="469744" cy="259045"/>
    <xdr:sp macro="" textlink="">
      <xdr:nvSpPr>
        <xdr:cNvPr id="314" name="テキスト ボックス 313"/>
        <xdr:cNvSpPr txBox="1"/>
      </xdr:nvSpPr>
      <xdr:spPr>
        <a:xfrm>
          <a:off x="6737428" y="66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13629</xdr:rowOff>
    </xdr:from>
    <xdr:to>
      <xdr:col>55</xdr:col>
      <xdr:colOff>0</xdr:colOff>
      <xdr:row>57</xdr:row>
      <xdr:rowOff>73698</xdr:rowOff>
    </xdr:to>
    <xdr:cxnSp macro="">
      <xdr:nvCxnSpPr>
        <xdr:cNvPr id="343" name="直線コネクタ 342"/>
        <xdr:cNvCxnSpPr/>
      </xdr:nvCxnSpPr>
      <xdr:spPr>
        <a:xfrm flipV="1">
          <a:off x="9639300" y="9786279"/>
          <a:ext cx="838200" cy="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44901</xdr:rowOff>
    </xdr:from>
    <xdr:to>
      <xdr:col>50</xdr:col>
      <xdr:colOff>114300</xdr:colOff>
      <xdr:row>57</xdr:row>
      <xdr:rowOff>73698</xdr:rowOff>
    </xdr:to>
    <xdr:cxnSp macro="">
      <xdr:nvCxnSpPr>
        <xdr:cNvPr id="346" name="直線コネクタ 345"/>
        <xdr:cNvCxnSpPr/>
      </xdr:nvCxnSpPr>
      <xdr:spPr>
        <a:xfrm>
          <a:off x="8750300" y="9817551"/>
          <a:ext cx="889000" cy="2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44901</xdr:rowOff>
    </xdr:from>
    <xdr:to>
      <xdr:col>45</xdr:col>
      <xdr:colOff>177800</xdr:colOff>
      <xdr:row>57</xdr:row>
      <xdr:rowOff>57216</xdr:rowOff>
    </xdr:to>
    <xdr:cxnSp macro="">
      <xdr:nvCxnSpPr>
        <xdr:cNvPr id="349" name="直線コネクタ 348"/>
        <xdr:cNvCxnSpPr/>
      </xdr:nvCxnSpPr>
      <xdr:spPr>
        <a:xfrm flipV="1">
          <a:off x="7861300" y="9817551"/>
          <a:ext cx="8890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57216</xdr:rowOff>
    </xdr:from>
    <xdr:to>
      <xdr:col>41</xdr:col>
      <xdr:colOff>50800</xdr:colOff>
      <xdr:row>57</xdr:row>
      <xdr:rowOff>119729</xdr:rowOff>
    </xdr:to>
    <xdr:cxnSp macro="">
      <xdr:nvCxnSpPr>
        <xdr:cNvPr id="352" name="直線コネクタ 351"/>
        <xdr:cNvCxnSpPr/>
      </xdr:nvCxnSpPr>
      <xdr:spPr>
        <a:xfrm flipV="1">
          <a:off x="6972300" y="9829866"/>
          <a:ext cx="889000" cy="6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134279</xdr:rowOff>
    </xdr:from>
    <xdr:to>
      <xdr:col>55</xdr:col>
      <xdr:colOff>50800</xdr:colOff>
      <xdr:row>57</xdr:row>
      <xdr:rowOff>64429</xdr:rowOff>
    </xdr:to>
    <xdr:sp macro="" textlink="">
      <xdr:nvSpPr>
        <xdr:cNvPr id="362" name="楕円 361"/>
        <xdr:cNvSpPr/>
      </xdr:nvSpPr>
      <xdr:spPr>
        <a:xfrm>
          <a:off x="10426700" y="97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157156</xdr:rowOff>
    </xdr:from>
    <xdr:ext cx="599010" cy="259045"/>
    <xdr:sp macro="" textlink="">
      <xdr:nvSpPr>
        <xdr:cNvPr id="363" name="農林水産業費該当値テキスト"/>
        <xdr:cNvSpPr txBox="1"/>
      </xdr:nvSpPr>
      <xdr:spPr>
        <a:xfrm>
          <a:off x="10528300" y="958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22898</xdr:rowOff>
    </xdr:from>
    <xdr:to>
      <xdr:col>50</xdr:col>
      <xdr:colOff>165100</xdr:colOff>
      <xdr:row>57</xdr:row>
      <xdr:rowOff>124498</xdr:rowOff>
    </xdr:to>
    <xdr:sp macro="" textlink="">
      <xdr:nvSpPr>
        <xdr:cNvPr id="364" name="楕円 363"/>
        <xdr:cNvSpPr/>
      </xdr:nvSpPr>
      <xdr:spPr>
        <a:xfrm>
          <a:off x="9588500" y="97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141025</xdr:rowOff>
    </xdr:from>
    <xdr:ext cx="599010" cy="259045"/>
    <xdr:sp macro="" textlink="">
      <xdr:nvSpPr>
        <xdr:cNvPr id="365" name="テキスト ボックス 364"/>
        <xdr:cNvSpPr txBox="1"/>
      </xdr:nvSpPr>
      <xdr:spPr>
        <a:xfrm>
          <a:off x="9339795" y="95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165551</xdr:rowOff>
    </xdr:from>
    <xdr:to>
      <xdr:col>46</xdr:col>
      <xdr:colOff>38100</xdr:colOff>
      <xdr:row>57</xdr:row>
      <xdr:rowOff>95701</xdr:rowOff>
    </xdr:to>
    <xdr:sp macro="" textlink="">
      <xdr:nvSpPr>
        <xdr:cNvPr id="366" name="楕円 365"/>
        <xdr:cNvSpPr/>
      </xdr:nvSpPr>
      <xdr:spPr>
        <a:xfrm>
          <a:off x="8699500" y="97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112228</xdr:rowOff>
    </xdr:from>
    <xdr:ext cx="599010" cy="259045"/>
    <xdr:sp macro="" textlink="">
      <xdr:nvSpPr>
        <xdr:cNvPr id="367" name="テキスト ボックス 366"/>
        <xdr:cNvSpPr txBox="1"/>
      </xdr:nvSpPr>
      <xdr:spPr>
        <a:xfrm>
          <a:off x="8450795" y="954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6416</xdr:rowOff>
    </xdr:from>
    <xdr:to>
      <xdr:col>41</xdr:col>
      <xdr:colOff>101600</xdr:colOff>
      <xdr:row>57</xdr:row>
      <xdr:rowOff>108016</xdr:rowOff>
    </xdr:to>
    <xdr:sp macro="" textlink="">
      <xdr:nvSpPr>
        <xdr:cNvPr id="368" name="楕円 367"/>
        <xdr:cNvSpPr/>
      </xdr:nvSpPr>
      <xdr:spPr>
        <a:xfrm>
          <a:off x="7810500" y="97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124543</xdr:rowOff>
    </xdr:from>
    <xdr:ext cx="599010" cy="259045"/>
    <xdr:sp macro="" textlink="">
      <xdr:nvSpPr>
        <xdr:cNvPr id="369" name="テキスト ボックス 368"/>
        <xdr:cNvSpPr txBox="1"/>
      </xdr:nvSpPr>
      <xdr:spPr>
        <a:xfrm>
          <a:off x="7561795" y="955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68929</xdr:rowOff>
    </xdr:from>
    <xdr:to>
      <xdr:col>36</xdr:col>
      <xdr:colOff>165100</xdr:colOff>
      <xdr:row>57</xdr:row>
      <xdr:rowOff>170529</xdr:rowOff>
    </xdr:to>
    <xdr:sp macro="" textlink="">
      <xdr:nvSpPr>
        <xdr:cNvPr id="370" name="楕円 369"/>
        <xdr:cNvSpPr/>
      </xdr:nvSpPr>
      <xdr:spPr>
        <a:xfrm>
          <a:off x="6921500" y="98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15606</xdr:rowOff>
    </xdr:from>
    <xdr:ext cx="599010" cy="259045"/>
    <xdr:sp macro="" textlink="">
      <xdr:nvSpPr>
        <xdr:cNvPr id="371" name="テキスト ボックス 370"/>
        <xdr:cNvSpPr txBox="1"/>
      </xdr:nvSpPr>
      <xdr:spPr>
        <a:xfrm>
          <a:off x="6672795" y="961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143684</xdr:rowOff>
    </xdr:from>
    <xdr:to>
      <xdr:col>55</xdr:col>
      <xdr:colOff>0</xdr:colOff>
      <xdr:row>76</xdr:row>
      <xdr:rowOff>50088</xdr:rowOff>
    </xdr:to>
    <xdr:cxnSp macro="">
      <xdr:nvCxnSpPr>
        <xdr:cNvPr id="402" name="直線コネクタ 401"/>
        <xdr:cNvCxnSpPr/>
      </xdr:nvCxnSpPr>
      <xdr:spPr>
        <a:xfrm flipV="1">
          <a:off x="9639300" y="13002434"/>
          <a:ext cx="8382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96724</xdr:rowOff>
    </xdr:from>
    <xdr:to>
      <xdr:col>50</xdr:col>
      <xdr:colOff>114300</xdr:colOff>
      <xdr:row>76</xdr:row>
      <xdr:rowOff>50088</xdr:rowOff>
    </xdr:to>
    <xdr:cxnSp macro="">
      <xdr:nvCxnSpPr>
        <xdr:cNvPr id="405" name="直線コネクタ 404"/>
        <xdr:cNvCxnSpPr/>
      </xdr:nvCxnSpPr>
      <xdr:spPr>
        <a:xfrm>
          <a:off x="8750300" y="12955474"/>
          <a:ext cx="889000" cy="1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96724</xdr:rowOff>
    </xdr:from>
    <xdr:to>
      <xdr:col>45</xdr:col>
      <xdr:colOff>177800</xdr:colOff>
      <xdr:row>76</xdr:row>
      <xdr:rowOff>60768</xdr:rowOff>
    </xdr:to>
    <xdr:cxnSp macro="">
      <xdr:nvCxnSpPr>
        <xdr:cNvPr id="408" name="直線コネクタ 407"/>
        <xdr:cNvCxnSpPr/>
      </xdr:nvCxnSpPr>
      <xdr:spPr>
        <a:xfrm flipV="1">
          <a:off x="7861300" y="12955474"/>
          <a:ext cx="889000" cy="1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60768</xdr:rowOff>
    </xdr:from>
    <xdr:to>
      <xdr:col>41</xdr:col>
      <xdr:colOff>50800</xdr:colOff>
      <xdr:row>76</xdr:row>
      <xdr:rowOff>118196</xdr:rowOff>
    </xdr:to>
    <xdr:cxnSp macro="">
      <xdr:nvCxnSpPr>
        <xdr:cNvPr id="411" name="直線コネクタ 410"/>
        <xdr:cNvCxnSpPr/>
      </xdr:nvCxnSpPr>
      <xdr:spPr>
        <a:xfrm flipV="1">
          <a:off x="6972300" y="13090968"/>
          <a:ext cx="889000" cy="5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92884</xdr:rowOff>
    </xdr:from>
    <xdr:to>
      <xdr:col>55</xdr:col>
      <xdr:colOff>50800</xdr:colOff>
      <xdr:row>76</xdr:row>
      <xdr:rowOff>23034</xdr:rowOff>
    </xdr:to>
    <xdr:sp macro="" textlink="">
      <xdr:nvSpPr>
        <xdr:cNvPr id="421" name="楕円 420"/>
        <xdr:cNvSpPr/>
      </xdr:nvSpPr>
      <xdr:spPr>
        <a:xfrm>
          <a:off x="10426700" y="129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115761</xdr:rowOff>
    </xdr:from>
    <xdr:ext cx="534377" cy="259045"/>
    <xdr:sp macro="" textlink="">
      <xdr:nvSpPr>
        <xdr:cNvPr id="422" name="商工費該当値テキスト"/>
        <xdr:cNvSpPr txBox="1"/>
      </xdr:nvSpPr>
      <xdr:spPr>
        <a:xfrm>
          <a:off x="10528300" y="128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170738</xdr:rowOff>
    </xdr:from>
    <xdr:to>
      <xdr:col>50</xdr:col>
      <xdr:colOff>165100</xdr:colOff>
      <xdr:row>76</xdr:row>
      <xdr:rowOff>100888</xdr:rowOff>
    </xdr:to>
    <xdr:sp macro="" textlink="">
      <xdr:nvSpPr>
        <xdr:cNvPr id="423" name="楕円 422"/>
        <xdr:cNvSpPr/>
      </xdr:nvSpPr>
      <xdr:spPr>
        <a:xfrm>
          <a:off x="9588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117415</xdr:rowOff>
    </xdr:from>
    <xdr:ext cx="534377" cy="259045"/>
    <xdr:sp macro="" textlink="">
      <xdr:nvSpPr>
        <xdr:cNvPr id="424" name="テキスト ボックス 423"/>
        <xdr:cNvSpPr txBox="1"/>
      </xdr:nvSpPr>
      <xdr:spPr>
        <a:xfrm>
          <a:off x="9372111" y="128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45924</xdr:rowOff>
    </xdr:from>
    <xdr:to>
      <xdr:col>46</xdr:col>
      <xdr:colOff>38100</xdr:colOff>
      <xdr:row>75</xdr:row>
      <xdr:rowOff>147523</xdr:rowOff>
    </xdr:to>
    <xdr:sp macro="" textlink="">
      <xdr:nvSpPr>
        <xdr:cNvPr id="425" name="楕円 424"/>
        <xdr:cNvSpPr/>
      </xdr:nvSpPr>
      <xdr:spPr>
        <a:xfrm>
          <a:off x="8699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164051</xdr:rowOff>
    </xdr:from>
    <xdr:ext cx="534377" cy="259045"/>
    <xdr:sp macro="" textlink="">
      <xdr:nvSpPr>
        <xdr:cNvPr id="426" name="テキスト ボックス 425"/>
        <xdr:cNvSpPr txBox="1"/>
      </xdr:nvSpPr>
      <xdr:spPr>
        <a:xfrm>
          <a:off x="8483111" y="12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9968</xdr:rowOff>
    </xdr:from>
    <xdr:to>
      <xdr:col>41</xdr:col>
      <xdr:colOff>101600</xdr:colOff>
      <xdr:row>76</xdr:row>
      <xdr:rowOff>111568</xdr:rowOff>
    </xdr:to>
    <xdr:sp macro="" textlink="">
      <xdr:nvSpPr>
        <xdr:cNvPr id="427" name="楕円 426"/>
        <xdr:cNvSpPr/>
      </xdr:nvSpPr>
      <xdr:spPr>
        <a:xfrm>
          <a:off x="7810500" y="130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128095</xdr:rowOff>
    </xdr:from>
    <xdr:ext cx="534377" cy="259045"/>
    <xdr:sp macro="" textlink="">
      <xdr:nvSpPr>
        <xdr:cNvPr id="428" name="テキスト ボックス 427"/>
        <xdr:cNvSpPr txBox="1"/>
      </xdr:nvSpPr>
      <xdr:spPr>
        <a:xfrm>
          <a:off x="7594111" y="128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67396</xdr:rowOff>
    </xdr:from>
    <xdr:to>
      <xdr:col>36</xdr:col>
      <xdr:colOff>165100</xdr:colOff>
      <xdr:row>76</xdr:row>
      <xdr:rowOff>168996</xdr:rowOff>
    </xdr:to>
    <xdr:sp macro="" textlink="">
      <xdr:nvSpPr>
        <xdr:cNvPr id="429" name="楕円 428"/>
        <xdr:cNvSpPr/>
      </xdr:nvSpPr>
      <xdr:spPr>
        <a:xfrm>
          <a:off x="6921500" y="130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14072</xdr:rowOff>
    </xdr:from>
    <xdr:ext cx="534377" cy="259045"/>
    <xdr:sp macro="" textlink="">
      <xdr:nvSpPr>
        <xdr:cNvPr id="430" name="テキスト ボックス 429"/>
        <xdr:cNvSpPr txBox="1"/>
      </xdr:nvSpPr>
      <xdr:spPr>
        <a:xfrm>
          <a:off x="6705111" y="128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9691</xdr:rowOff>
    </xdr:from>
    <xdr:to>
      <xdr:col>55</xdr:col>
      <xdr:colOff>0</xdr:colOff>
      <xdr:row>94</xdr:row>
      <xdr:rowOff>23946</xdr:rowOff>
    </xdr:to>
    <xdr:cxnSp macro="">
      <xdr:nvCxnSpPr>
        <xdr:cNvPr id="457" name="直線コネクタ 456"/>
        <xdr:cNvCxnSpPr/>
      </xdr:nvCxnSpPr>
      <xdr:spPr>
        <a:xfrm flipV="1">
          <a:off x="9639300" y="15954541"/>
          <a:ext cx="838200" cy="18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23946</xdr:rowOff>
    </xdr:from>
    <xdr:to>
      <xdr:col>50</xdr:col>
      <xdr:colOff>114300</xdr:colOff>
      <xdr:row>94</xdr:row>
      <xdr:rowOff>117731</xdr:rowOff>
    </xdr:to>
    <xdr:cxnSp macro="">
      <xdr:nvCxnSpPr>
        <xdr:cNvPr id="460" name="直線コネクタ 459"/>
        <xdr:cNvCxnSpPr/>
      </xdr:nvCxnSpPr>
      <xdr:spPr>
        <a:xfrm flipV="1">
          <a:off x="8750300" y="16140246"/>
          <a:ext cx="889000" cy="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64432</xdr:rowOff>
    </xdr:from>
    <xdr:to>
      <xdr:col>45</xdr:col>
      <xdr:colOff>177800</xdr:colOff>
      <xdr:row>94</xdr:row>
      <xdr:rowOff>117731</xdr:rowOff>
    </xdr:to>
    <xdr:cxnSp macro="">
      <xdr:nvCxnSpPr>
        <xdr:cNvPr id="463" name="直線コネクタ 462"/>
        <xdr:cNvCxnSpPr/>
      </xdr:nvCxnSpPr>
      <xdr:spPr>
        <a:xfrm>
          <a:off x="7861300" y="16180732"/>
          <a:ext cx="889000" cy="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39528</xdr:rowOff>
    </xdr:from>
    <xdr:to>
      <xdr:col>41</xdr:col>
      <xdr:colOff>50800</xdr:colOff>
      <xdr:row>94</xdr:row>
      <xdr:rowOff>64432</xdr:rowOff>
    </xdr:to>
    <xdr:cxnSp macro="">
      <xdr:nvCxnSpPr>
        <xdr:cNvPr id="466" name="直線コネクタ 465"/>
        <xdr:cNvCxnSpPr/>
      </xdr:nvCxnSpPr>
      <xdr:spPr>
        <a:xfrm>
          <a:off x="6972300" y="16155828"/>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130341</xdr:rowOff>
    </xdr:from>
    <xdr:to>
      <xdr:col>55</xdr:col>
      <xdr:colOff>50800</xdr:colOff>
      <xdr:row>93</xdr:row>
      <xdr:rowOff>60491</xdr:rowOff>
    </xdr:to>
    <xdr:sp macro="" textlink="">
      <xdr:nvSpPr>
        <xdr:cNvPr id="476" name="楕円 475"/>
        <xdr:cNvSpPr/>
      </xdr:nvSpPr>
      <xdr:spPr>
        <a:xfrm>
          <a:off x="10426700" y="159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153218</xdr:rowOff>
    </xdr:from>
    <xdr:ext cx="599010" cy="259045"/>
    <xdr:sp macro="" textlink="">
      <xdr:nvSpPr>
        <xdr:cNvPr id="477" name="土木費該当値テキスト"/>
        <xdr:cNvSpPr txBox="1"/>
      </xdr:nvSpPr>
      <xdr:spPr>
        <a:xfrm>
          <a:off x="10528300" y="1575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144596</xdr:rowOff>
    </xdr:from>
    <xdr:to>
      <xdr:col>50</xdr:col>
      <xdr:colOff>165100</xdr:colOff>
      <xdr:row>94</xdr:row>
      <xdr:rowOff>74746</xdr:rowOff>
    </xdr:to>
    <xdr:sp macro="" textlink="">
      <xdr:nvSpPr>
        <xdr:cNvPr id="478" name="楕円 477"/>
        <xdr:cNvSpPr/>
      </xdr:nvSpPr>
      <xdr:spPr>
        <a:xfrm>
          <a:off x="9588500" y="160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91273</xdr:rowOff>
    </xdr:from>
    <xdr:ext cx="599010" cy="259045"/>
    <xdr:sp macro="" textlink="">
      <xdr:nvSpPr>
        <xdr:cNvPr id="479" name="テキスト ボックス 478"/>
        <xdr:cNvSpPr txBox="1"/>
      </xdr:nvSpPr>
      <xdr:spPr>
        <a:xfrm>
          <a:off x="9339795" y="1586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66931</xdr:rowOff>
    </xdr:from>
    <xdr:to>
      <xdr:col>46</xdr:col>
      <xdr:colOff>38100</xdr:colOff>
      <xdr:row>94</xdr:row>
      <xdr:rowOff>168531</xdr:rowOff>
    </xdr:to>
    <xdr:sp macro="" textlink="">
      <xdr:nvSpPr>
        <xdr:cNvPr id="480" name="楕円 479"/>
        <xdr:cNvSpPr/>
      </xdr:nvSpPr>
      <xdr:spPr>
        <a:xfrm>
          <a:off x="8699500" y="1618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13608</xdr:rowOff>
    </xdr:from>
    <xdr:ext cx="599010" cy="259045"/>
    <xdr:sp macro="" textlink="">
      <xdr:nvSpPr>
        <xdr:cNvPr id="481" name="テキスト ボックス 480"/>
        <xdr:cNvSpPr txBox="1"/>
      </xdr:nvSpPr>
      <xdr:spPr>
        <a:xfrm>
          <a:off x="8450795" y="1595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13632</xdr:rowOff>
    </xdr:from>
    <xdr:to>
      <xdr:col>41</xdr:col>
      <xdr:colOff>101600</xdr:colOff>
      <xdr:row>94</xdr:row>
      <xdr:rowOff>115232</xdr:rowOff>
    </xdr:to>
    <xdr:sp macro="" textlink="">
      <xdr:nvSpPr>
        <xdr:cNvPr id="482" name="楕円 481"/>
        <xdr:cNvSpPr/>
      </xdr:nvSpPr>
      <xdr:spPr>
        <a:xfrm>
          <a:off x="7810500" y="161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131759</xdr:rowOff>
    </xdr:from>
    <xdr:ext cx="599010" cy="259045"/>
    <xdr:sp macro="" textlink="">
      <xdr:nvSpPr>
        <xdr:cNvPr id="483" name="テキスト ボックス 482"/>
        <xdr:cNvSpPr txBox="1"/>
      </xdr:nvSpPr>
      <xdr:spPr>
        <a:xfrm>
          <a:off x="7561795" y="1590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160178</xdr:rowOff>
    </xdr:from>
    <xdr:to>
      <xdr:col>36</xdr:col>
      <xdr:colOff>165100</xdr:colOff>
      <xdr:row>94</xdr:row>
      <xdr:rowOff>90328</xdr:rowOff>
    </xdr:to>
    <xdr:sp macro="" textlink="">
      <xdr:nvSpPr>
        <xdr:cNvPr id="484" name="楕円 483"/>
        <xdr:cNvSpPr/>
      </xdr:nvSpPr>
      <xdr:spPr>
        <a:xfrm>
          <a:off x="6921500" y="161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106855</xdr:rowOff>
    </xdr:from>
    <xdr:ext cx="599010" cy="259045"/>
    <xdr:sp macro="" textlink="">
      <xdr:nvSpPr>
        <xdr:cNvPr id="485" name="テキスト ボックス 484"/>
        <xdr:cNvSpPr txBox="1"/>
      </xdr:nvSpPr>
      <xdr:spPr>
        <a:xfrm>
          <a:off x="6672795" y="1588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72587</xdr:rowOff>
    </xdr:from>
    <xdr:to>
      <xdr:col>85</xdr:col>
      <xdr:colOff>127000</xdr:colOff>
      <xdr:row>37</xdr:row>
      <xdr:rowOff>76797</xdr:rowOff>
    </xdr:to>
    <xdr:cxnSp macro="">
      <xdr:nvCxnSpPr>
        <xdr:cNvPr id="515" name="直線コネクタ 514"/>
        <xdr:cNvCxnSpPr/>
      </xdr:nvCxnSpPr>
      <xdr:spPr>
        <a:xfrm flipV="1">
          <a:off x="15481300" y="6416237"/>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75102</xdr:rowOff>
    </xdr:from>
    <xdr:to>
      <xdr:col>81</xdr:col>
      <xdr:colOff>50800</xdr:colOff>
      <xdr:row>37</xdr:row>
      <xdr:rowOff>76797</xdr:rowOff>
    </xdr:to>
    <xdr:cxnSp macro="">
      <xdr:nvCxnSpPr>
        <xdr:cNvPr id="518" name="直線コネクタ 517"/>
        <xdr:cNvCxnSpPr/>
      </xdr:nvCxnSpPr>
      <xdr:spPr>
        <a:xfrm>
          <a:off x="14592300" y="6418752"/>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42012</xdr:rowOff>
    </xdr:from>
    <xdr:to>
      <xdr:col>76</xdr:col>
      <xdr:colOff>114300</xdr:colOff>
      <xdr:row>37</xdr:row>
      <xdr:rowOff>75102</xdr:rowOff>
    </xdr:to>
    <xdr:cxnSp macro="">
      <xdr:nvCxnSpPr>
        <xdr:cNvPr id="521" name="直線コネクタ 520"/>
        <xdr:cNvCxnSpPr/>
      </xdr:nvCxnSpPr>
      <xdr:spPr>
        <a:xfrm>
          <a:off x="13703300" y="6385662"/>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25686</xdr:rowOff>
    </xdr:from>
    <xdr:to>
      <xdr:col>71</xdr:col>
      <xdr:colOff>177800</xdr:colOff>
      <xdr:row>37</xdr:row>
      <xdr:rowOff>42012</xdr:rowOff>
    </xdr:to>
    <xdr:cxnSp macro="">
      <xdr:nvCxnSpPr>
        <xdr:cNvPr id="524" name="直線コネクタ 523"/>
        <xdr:cNvCxnSpPr/>
      </xdr:nvCxnSpPr>
      <xdr:spPr>
        <a:xfrm>
          <a:off x="12814300" y="6026436"/>
          <a:ext cx="889000" cy="3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21787</xdr:rowOff>
    </xdr:from>
    <xdr:to>
      <xdr:col>85</xdr:col>
      <xdr:colOff>177800</xdr:colOff>
      <xdr:row>37</xdr:row>
      <xdr:rowOff>123387</xdr:rowOff>
    </xdr:to>
    <xdr:sp macro="" textlink="">
      <xdr:nvSpPr>
        <xdr:cNvPr id="534" name="楕円 533"/>
        <xdr:cNvSpPr/>
      </xdr:nvSpPr>
      <xdr:spPr>
        <a:xfrm>
          <a:off x="16268700" y="63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214</xdr:rowOff>
    </xdr:from>
    <xdr:ext cx="534377" cy="259045"/>
    <xdr:sp macro="" textlink="">
      <xdr:nvSpPr>
        <xdr:cNvPr id="535" name="消防費該当値テキスト"/>
        <xdr:cNvSpPr txBox="1"/>
      </xdr:nvSpPr>
      <xdr:spPr>
        <a:xfrm>
          <a:off x="16370300" y="63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25997</xdr:rowOff>
    </xdr:from>
    <xdr:to>
      <xdr:col>81</xdr:col>
      <xdr:colOff>101600</xdr:colOff>
      <xdr:row>37</xdr:row>
      <xdr:rowOff>127597</xdr:rowOff>
    </xdr:to>
    <xdr:sp macro="" textlink="">
      <xdr:nvSpPr>
        <xdr:cNvPr id="536" name="楕円 535"/>
        <xdr:cNvSpPr/>
      </xdr:nvSpPr>
      <xdr:spPr>
        <a:xfrm>
          <a:off x="15430500" y="63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118724</xdr:rowOff>
    </xdr:from>
    <xdr:ext cx="534377" cy="259045"/>
    <xdr:sp macro="" textlink="">
      <xdr:nvSpPr>
        <xdr:cNvPr id="537" name="テキスト ボックス 536"/>
        <xdr:cNvSpPr txBox="1"/>
      </xdr:nvSpPr>
      <xdr:spPr>
        <a:xfrm>
          <a:off x="15214111" y="64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24302</xdr:rowOff>
    </xdr:from>
    <xdr:to>
      <xdr:col>76</xdr:col>
      <xdr:colOff>165100</xdr:colOff>
      <xdr:row>37</xdr:row>
      <xdr:rowOff>125902</xdr:rowOff>
    </xdr:to>
    <xdr:sp macro="" textlink="">
      <xdr:nvSpPr>
        <xdr:cNvPr id="538" name="楕円 537"/>
        <xdr:cNvSpPr/>
      </xdr:nvSpPr>
      <xdr:spPr>
        <a:xfrm>
          <a:off x="14541500" y="63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117029</xdr:rowOff>
    </xdr:from>
    <xdr:ext cx="534377" cy="259045"/>
    <xdr:sp macro="" textlink="">
      <xdr:nvSpPr>
        <xdr:cNvPr id="539" name="テキスト ボックス 538"/>
        <xdr:cNvSpPr txBox="1"/>
      </xdr:nvSpPr>
      <xdr:spPr>
        <a:xfrm>
          <a:off x="14325111" y="64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162662</xdr:rowOff>
    </xdr:from>
    <xdr:to>
      <xdr:col>72</xdr:col>
      <xdr:colOff>38100</xdr:colOff>
      <xdr:row>37</xdr:row>
      <xdr:rowOff>92812</xdr:rowOff>
    </xdr:to>
    <xdr:sp macro="" textlink="">
      <xdr:nvSpPr>
        <xdr:cNvPr id="540" name="楕円 539"/>
        <xdr:cNvSpPr/>
      </xdr:nvSpPr>
      <xdr:spPr>
        <a:xfrm>
          <a:off x="13652500" y="63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83939</xdr:rowOff>
    </xdr:from>
    <xdr:ext cx="534377" cy="259045"/>
    <xdr:sp macro="" textlink="">
      <xdr:nvSpPr>
        <xdr:cNvPr id="541" name="テキスト ボックス 540"/>
        <xdr:cNvSpPr txBox="1"/>
      </xdr:nvSpPr>
      <xdr:spPr>
        <a:xfrm>
          <a:off x="13436111" y="64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146336</xdr:rowOff>
    </xdr:from>
    <xdr:to>
      <xdr:col>67</xdr:col>
      <xdr:colOff>101600</xdr:colOff>
      <xdr:row>35</xdr:row>
      <xdr:rowOff>76486</xdr:rowOff>
    </xdr:to>
    <xdr:sp macro="" textlink="">
      <xdr:nvSpPr>
        <xdr:cNvPr id="542" name="楕円 541"/>
        <xdr:cNvSpPr/>
      </xdr:nvSpPr>
      <xdr:spPr>
        <a:xfrm>
          <a:off x="12763500" y="59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93013</xdr:rowOff>
    </xdr:from>
    <xdr:ext cx="534377" cy="259045"/>
    <xdr:sp macro="" textlink="">
      <xdr:nvSpPr>
        <xdr:cNvPr id="543" name="テキスト ボックス 542"/>
        <xdr:cNvSpPr txBox="1"/>
      </xdr:nvSpPr>
      <xdr:spPr>
        <a:xfrm>
          <a:off x="12547111" y="57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21014</xdr:rowOff>
    </xdr:from>
    <xdr:to>
      <xdr:col>85</xdr:col>
      <xdr:colOff>127000</xdr:colOff>
      <xdr:row>57</xdr:row>
      <xdr:rowOff>109427</xdr:rowOff>
    </xdr:to>
    <xdr:cxnSp macro="">
      <xdr:nvCxnSpPr>
        <xdr:cNvPr id="574" name="直線コネクタ 573"/>
        <xdr:cNvCxnSpPr/>
      </xdr:nvCxnSpPr>
      <xdr:spPr>
        <a:xfrm flipV="1">
          <a:off x="15481300" y="9793664"/>
          <a:ext cx="838200" cy="8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76946</xdr:rowOff>
    </xdr:from>
    <xdr:to>
      <xdr:col>81</xdr:col>
      <xdr:colOff>50800</xdr:colOff>
      <xdr:row>57</xdr:row>
      <xdr:rowOff>109427</xdr:rowOff>
    </xdr:to>
    <xdr:cxnSp macro="">
      <xdr:nvCxnSpPr>
        <xdr:cNvPr id="577" name="直線コネクタ 576"/>
        <xdr:cNvCxnSpPr/>
      </xdr:nvCxnSpPr>
      <xdr:spPr>
        <a:xfrm>
          <a:off x="14592300" y="9506696"/>
          <a:ext cx="889000" cy="3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76946</xdr:rowOff>
    </xdr:from>
    <xdr:to>
      <xdr:col>76</xdr:col>
      <xdr:colOff>114300</xdr:colOff>
      <xdr:row>57</xdr:row>
      <xdr:rowOff>44237</xdr:rowOff>
    </xdr:to>
    <xdr:cxnSp macro="">
      <xdr:nvCxnSpPr>
        <xdr:cNvPr id="580" name="直線コネクタ 579"/>
        <xdr:cNvCxnSpPr/>
      </xdr:nvCxnSpPr>
      <xdr:spPr>
        <a:xfrm flipV="1">
          <a:off x="13703300" y="9506696"/>
          <a:ext cx="889000" cy="3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44237</xdr:rowOff>
    </xdr:from>
    <xdr:to>
      <xdr:col>71</xdr:col>
      <xdr:colOff>177800</xdr:colOff>
      <xdr:row>57</xdr:row>
      <xdr:rowOff>93477</xdr:rowOff>
    </xdr:to>
    <xdr:cxnSp macro="">
      <xdr:nvCxnSpPr>
        <xdr:cNvPr id="583" name="直線コネクタ 582"/>
        <xdr:cNvCxnSpPr/>
      </xdr:nvCxnSpPr>
      <xdr:spPr>
        <a:xfrm flipV="1">
          <a:off x="12814300" y="9816887"/>
          <a:ext cx="8890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141664</xdr:rowOff>
    </xdr:from>
    <xdr:to>
      <xdr:col>85</xdr:col>
      <xdr:colOff>177800</xdr:colOff>
      <xdr:row>57</xdr:row>
      <xdr:rowOff>71814</xdr:rowOff>
    </xdr:to>
    <xdr:sp macro="" textlink="">
      <xdr:nvSpPr>
        <xdr:cNvPr id="593" name="楕円 592"/>
        <xdr:cNvSpPr/>
      </xdr:nvSpPr>
      <xdr:spPr>
        <a:xfrm>
          <a:off x="16268700" y="97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164541</xdr:rowOff>
    </xdr:from>
    <xdr:ext cx="599010" cy="259045"/>
    <xdr:sp macro="" textlink="">
      <xdr:nvSpPr>
        <xdr:cNvPr id="594" name="教育費該当値テキスト"/>
        <xdr:cNvSpPr txBox="1"/>
      </xdr:nvSpPr>
      <xdr:spPr>
        <a:xfrm>
          <a:off x="16370300" y="959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58627</xdr:rowOff>
    </xdr:from>
    <xdr:to>
      <xdr:col>81</xdr:col>
      <xdr:colOff>101600</xdr:colOff>
      <xdr:row>57</xdr:row>
      <xdr:rowOff>160227</xdr:rowOff>
    </xdr:to>
    <xdr:sp macro="" textlink="">
      <xdr:nvSpPr>
        <xdr:cNvPr id="595" name="楕円 594"/>
        <xdr:cNvSpPr/>
      </xdr:nvSpPr>
      <xdr:spPr>
        <a:xfrm>
          <a:off x="15430500" y="983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5304</xdr:rowOff>
    </xdr:from>
    <xdr:ext cx="599010" cy="259045"/>
    <xdr:sp macro="" textlink="">
      <xdr:nvSpPr>
        <xdr:cNvPr id="596" name="テキスト ボックス 595"/>
        <xdr:cNvSpPr txBox="1"/>
      </xdr:nvSpPr>
      <xdr:spPr>
        <a:xfrm>
          <a:off x="15181795" y="96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26146</xdr:rowOff>
    </xdr:from>
    <xdr:to>
      <xdr:col>76</xdr:col>
      <xdr:colOff>165100</xdr:colOff>
      <xdr:row>55</xdr:row>
      <xdr:rowOff>127746</xdr:rowOff>
    </xdr:to>
    <xdr:sp macro="" textlink="">
      <xdr:nvSpPr>
        <xdr:cNvPr id="597" name="楕円 596"/>
        <xdr:cNvSpPr/>
      </xdr:nvSpPr>
      <xdr:spPr>
        <a:xfrm>
          <a:off x="14541500" y="94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144273</xdr:rowOff>
    </xdr:from>
    <xdr:ext cx="599010" cy="259045"/>
    <xdr:sp macro="" textlink="">
      <xdr:nvSpPr>
        <xdr:cNvPr id="598" name="テキスト ボックス 597"/>
        <xdr:cNvSpPr txBox="1"/>
      </xdr:nvSpPr>
      <xdr:spPr>
        <a:xfrm>
          <a:off x="14292795" y="923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164887</xdr:rowOff>
    </xdr:from>
    <xdr:to>
      <xdr:col>72</xdr:col>
      <xdr:colOff>38100</xdr:colOff>
      <xdr:row>57</xdr:row>
      <xdr:rowOff>95037</xdr:rowOff>
    </xdr:to>
    <xdr:sp macro="" textlink="">
      <xdr:nvSpPr>
        <xdr:cNvPr id="599" name="楕円 598"/>
        <xdr:cNvSpPr/>
      </xdr:nvSpPr>
      <xdr:spPr>
        <a:xfrm>
          <a:off x="13652500" y="97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111564</xdr:rowOff>
    </xdr:from>
    <xdr:ext cx="599010" cy="259045"/>
    <xdr:sp macro="" textlink="">
      <xdr:nvSpPr>
        <xdr:cNvPr id="600" name="テキスト ボックス 599"/>
        <xdr:cNvSpPr txBox="1"/>
      </xdr:nvSpPr>
      <xdr:spPr>
        <a:xfrm>
          <a:off x="13403795" y="954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42677</xdr:rowOff>
    </xdr:from>
    <xdr:to>
      <xdr:col>67</xdr:col>
      <xdr:colOff>101600</xdr:colOff>
      <xdr:row>57</xdr:row>
      <xdr:rowOff>144277</xdr:rowOff>
    </xdr:to>
    <xdr:sp macro="" textlink="">
      <xdr:nvSpPr>
        <xdr:cNvPr id="601" name="楕円 600"/>
        <xdr:cNvSpPr/>
      </xdr:nvSpPr>
      <xdr:spPr>
        <a:xfrm>
          <a:off x="12763500" y="98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160804</xdr:rowOff>
    </xdr:from>
    <xdr:ext cx="599010" cy="259045"/>
    <xdr:sp macro="" textlink="">
      <xdr:nvSpPr>
        <xdr:cNvPr id="602" name="テキスト ボックス 601"/>
        <xdr:cNvSpPr txBox="1"/>
      </xdr:nvSpPr>
      <xdr:spPr>
        <a:xfrm>
          <a:off x="12514795" y="95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102152</xdr:rowOff>
    </xdr:from>
    <xdr:to>
      <xdr:col>85</xdr:col>
      <xdr:colOff>127000</xdr:colOff>
      <xdr:row>78</xdr:row>
      <xdr:rowOff>104690</xdr:rowOff>
    </xdr:to>
    <xdr:cxnSp macro="">
      <xdr:nvCxnSpPr>
        <xdr:cNvPr id="629" name="直線コネクタ 628"/>
        <xdr:cNvCxnSpPr/>
      </xdr:nvCxnSpPr>
      <xdr:spPr>
        <a:xfrm>
          <a:off x="15481300" y="13475252"/>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102152</xdr:rowOff>
    </xdr:from>
    <xdr:to>
      <xdr:col>81</xdr:col>
      <xdr:colOff>50800</xdr:colOff>
      <xdr:row>78</xdr:row>
      <xdr:rowOff>121665</xdr:rowOff>
    </xdr:to>
    <xdr:cxnSp macro="">
      <xdr:nvCxnSpPr>
        <xdr:cNvPr id="632" name="直線コネクタ 631"/>
        <xdr:cNvCxnSpPr/>
      </xdr:nvCxnSpPr>
      <xdr:spPr>
        <a:xfrm flipV="1">
          <a:off x="14592300" y="13475252"/>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121665</xdr:rowOff>
    </xdr:from>
    <xdr:to>
      <xdr:col>76</xdr:col>
      <xdr:colOff>114300</xdr:colOff>
      <xdr:row>78</xdr:row>
      <xdr:rowOff>122918</xdr:rowOff>
    </xdr:to>
    <xdr:cxnSp macro="">
      <xdr:nvCxnSpPr>
        <xdr:cNvPr id="635" name="直線コネクタ 634"/>
        <xdr:cNvCxnSpPr/>
      </xdr:nvCxnSpPr>
      <xdr:spPr>
        <a:xfrm flipV="1">
          <a:off x="13703300" y="13494765"/>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122918</xdr:rowOff>
    </xdr:from>
    <xdr:to>
      <xdr:col>71</xdr:col>
      <xdr:colOff>177800</xdr:colOff>
      <xdr:row>78</xdr:row>
      <xdr:rowOff>124092</xdr:rowOff>
    </xdr:to>
    <xdr:cxnSp macro="">
      <xdr:nvCxnSpPr>
        <xdr:cNvPr id="638" name="直線コネクタ 637"/>
        <xdr:cNvCxnSpPr/>
      </xdr:nvCxnSpPr>
      <xdr:spPr>
        <a:xfrm flipV="1">
          <a:off x="12814300" y="13496018"/>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53890</xdr:rowOff>
    </xdr:from>
    <xdr:to>
      <xdr:col>85</xdr:col>
      <xdr:colOff>177800</xdr:colOff>
      <xdr:row>78</xdr:row>
      <xdr:rowOff>155490</xdr:rowOff>
    </xdr:to>
    <xdr:sp macro="" textlink="">
      <xdr:nvSpPr>
        <xdr:cNvPr id="648" name="楕円 647"/>
        <xdr:cNvSpPr/>
      </xdr:nvSpPr>
      <xdr:spPr>
        <a:xfrm>
          <a:off x="16268700" y="134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534377" cy="259045"/>
    <xdr:sp macro="" textlink="">
      <xdr:nvSpPr>
        <xdr:cNvPr id="649" name="災害復旧費該当値テキスト"/>
        <xdr:cNvSpPr txBox="1"/>
      </xdr:nvSpPr>
      <xdr:spPr>
        <a:xfrm>
          <a:off x="16370300" y="13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51352</xdr:rowOff>
    </xdr:from>
    <xdr:to>
      <xdr:col>81</xdr:col>
      <xdr:colOff>101600</xdr:colOff>
      <xdr:row>78</xdr:row>
      <xdr:rowOff>152952</xdr:rowOff>
    </xdr:to>
    <xdr:sp macro="" textlink="">
      <xdr:nvSpPr>
        <xdr:cNvPr id="650" name="楕円 649"/>
        <xdr:cNvSpPr/>
      </xdr:nvSpPr>
      <xdr:spPr>
        <a:xfrm>
          <a:off x="15430500" y="134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169479</xdr:rowOff>
    </xdr:from>
    <xdr:ext cx="534377" cy="259045"/>
    <xdr:sp macro="" textlink="">
      <xdr:nvSpPr>
        <xdr:cNvPr id="651" name="テキスト ボックス 650"/>
        <xdr:cNvSpPr txBox="1"/>
      </xdr:nvSpPr>
      <xdr:spPr>
        <a:xfrm>
          <a:off x="15214111" y="131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70865</xdr:rowOff>
    </xdr:from>
    <xdr:to>
      <xdr:col>76</xdr:col>
      <xdr:colOff>165100</xdr:colOff>
      <xdr:row>79</xdr:row>
      <xdr:rowOff>1015</xdr:rowOff>
    </xdr:to>
    <xdr:sp macro="" textlink="">
      <xdr:nvSpPr>
        <xdr:cNvPr id="652" name="楕円 651"/>
        <xdr:cNvSpPr/>
      </xdr:nvSpPr>
      <xdr:spPr>
        <a:xfrm>
          <a:off x="14541500" y="134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163592</xdr:rowOff>
    </xdr:from>
    <xdr:ext cx="469744" cy="259045"/>
    <xdr:sp macro="" textlink="">
      <xdr:nvSpPr>
        <xdr:cNvPr id="653" name="テキスト ボックス 652"/>
        <xdr:cNvSpPr txBox="1"/>
      </xdr:nvSpPr>
      <xdr:spPr>
        <a:xfrm>
          <a:off x="14357428" y="135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72118</xdr:rowOff>
    </xdr:from>
    <xdr:to>
      <xdr:col>72</xdr:col>
      <xdr:colOff>38100</xdr:colOff>
      <xdr:row>79</xdr:row>
      <xdr:rowOff>2268</xdr:rowOff>
    </xdr:to>
    <xdr:sp macro="" textlink="">
      <xdr:nvSpPr>
        <xdr:cNvPr id="654" name="楕円 653"/>
        <xdr:cNvSpPr/>
      </xdr:nvSpPr>
      <xdr:spPr>
        <a:xfrm>
          <a:off x="13652500" y="134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18795</xdr:rowOff>
    </xdr:from>
    <xdr:ext cx="469744" cy="259045"/>
    <xdr:sp macro="" textlink="">
      <xdr:nvSpPr>
        <xdr:cNvPr id="655" name="テキスト ボックス 654"/>
        <xdr:cNvSpPr txBox="1"/>
      </xdr:nvSpPr>
      <xdr:spPr>
        <a:xfrm>
          <a:off x="13468428" y="132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73292</xdr:rowOff>
    </xdr:from>
    <xdr:to>
      <xdr:col>67</xdr:col>
      <xdr:colOff>101600</xdr:colOff>
      <xdr:row>79</xdr:row>
      <xdr:rowOff>3442</xdr:rowOff>
    </xdr:to>
    <xdr:sp macro="" textlink="">
      <xdr:nvSpPr>
        <xdr:cNvPr id="656" name="楕円 655"/>
        <xdr:cNvSpPr/>
      </xdr:nvSpPr>
      <xdr:spPr>
        <a:xfrm>
          <a:off x="12763500" y="134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166019</xdr:rowOff>
    </xdr:from>
    <xdr:ext cx="469744" cy="259045"/>
    <xdr:sp macro="" textlink="">
      <xdr:nvSpPr>
        <xdr:cNvPr id="657" name="テキスト ボックス 656"/>
        <xdr:cNvSpPr txBox="1"/>
      </xdr:nvSpPr>
      <xdr:spPr>
        <a:xfrm>
          <a:off x="12579428" y="135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171301</xdr:rowOff>
    </xdr:from>
    <xdr:to>
      <xdr:col>85</xdr:col>
      <xdr:colOff>127000</xdr:colOff>
      <xdr:row>95</xdr:row>
      <xdr:rowOff>18835</xdr:rowOff>
    </xdr:to>
    <xdr:cxnSp macro="">
      <xdr:nvCxnSpPr>
        <xdr:cNvPr id="684" name="直線コネクタ 683"/>
        <xdr:cNvCxnSpPr/>
      </xdr:nvCxnSpPr>
      <xdr:spPr>
        <a:xfrm>
          <a:off x="15481300" y="16287601"/>
          <a:ext cx="838200" cy="1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171301</xdr:rowOff>
    </xdr:from>
    <xdr:to>
      <xdr:col>81</xdr:col>
      <xdr:colOff>50800</xdr:colOff>
      <xdr:row>95</xdr:row>
      <xdr:rowOff>5882</xdr:rowOff>
    </xdr:to>
    <xdr:cxnSp macro="">
      <xdr:nvCxnSpPr>
        <xdr:cNvPr id="687" name="直線コネクタ 686"/>
        <xdr:cNvCxnSpPr/>
      </xdr:nvCxnSpPr>
      <xdr:spPr>
        <a:xfrm flipV="1">
          <a:off x="14592300" y="16287601"/>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168847</xdr:rowOff>
    </xdr:from>
    <xdr:to>
      <xdr:col>76</xdr:col>
      <xdr:colOff>114300</xdr:colOff>
      <xdr:row>95</xdr:row>
      <xdr:rowOff>5882</xdr:rowOff>
    </xdr:to>
    <xdr:cxnSp macro="">
      <xdr:nvCxnSpPr>
        <xdr:cNvPr id="690" name="直線コネクタ 689"/>
        <xdr:cNvCxnSpPr/>
      </xdr:nvCxnSpPr>
      <xdr:spPr>
        <a:xfrm>
          <a:off x="13703300" y="16285147"/>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167246</xdr:rowOff>
    </xdr:from>
    <xdr:to>
      <xdr:col>71</xdr:col>
      <xdr:colOff>177800</xdr:colOff>
      <xdr:row>94</xdr:row>
      <xdr:rowOff>168847</xdr:rowOff>
    </xdr:to>
    <xdr:cxnSp macro="">
      <xdr:nvCxnSpPr>
        <xdr:cNvPr id="693" name="直線コネクタ 692"/>
        <xdr:cNvCxnSpPr/>
      </xdr:nvCxnSpPr>
      <xdr:spPr>
        <a:xfrm>
          <a:off x="12814300" y="162835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139485</xdr:rowOff>
    </xdr:from>
    <xdr:to>
      <xdr:col>85</xdr:col>
      <xdr:colOff>177800</xdr:colOff>
      <xdr:row>95</xdr:row>
      <xdr:rowOff>69635</xdr:rowOff>
    </xdr:to>
    <xdr:sp macro="" textlink="">
      <xdr:nvSpPr>
        <xdr:cNvPr id="703" name="楕円 702"/>
        <xdr:cNvSpPr/>
      </xdr:nvSpPr>
      <xdr:spPr>
        <a:xfrm>
          <a:off x="16268700" y="162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162362</xdr:rowOff>
    </xdr:from>
    <xdr:ext cx="599010" cy="259045"/>
    <xdr:sp macro="" textlink="">
      <xdr:nvSpPr>
        <xdr:cNvPr id="704" name="公債費該当値テキスト"/>
        <xdr:cNvSpPr txBox="1"/>
      </xdr:nvSpPr>
      <xdr:spPr>
        <a:xfrm>
          <a:off x="16370300" y="1610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120501</xdr:rowOff>
    </xdr:from>
    <xdr:to>
      <xdr:col>81</xdr:col>
      <xdr:colOff>101600</xdr:colOff>
      <xdr:row>95</xdr:row>
      <xdr:rowOff>50651</xdr:rowOff>
    </xdr:to>
    <xdr:sp macro="" textlink="">
      <xdr:nvSpPr>
        <xdr:cNvPr id="705" name="楕円 704"/>
        <xdr:cNvSpPr/>
      </xdr:nvSpPr>
      <xdr:spPr>
        <a:xfrm>
          <a:off x="15430500" y="162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67178</xdr:rowOff>
    </xdr:from>
    <xdr:ext cx="599010" cy="259045"/>
    <xdr:sp macro="" textlink="">
      <xdr:nvSpPr>
        <xdr:cNvPr id="706" name="テキスト ボックス 705"/>
        <xdr:cNvSpPr txBox="1"/>
      </xdr:nvSpPr>
      <xdr:spPr>
        <a:xfrm>
          <a:off x="15181795" y="1601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126532</xdr:rowOff>
    </xdr:from>
    <xdr:to>
      <xdr:col>76</xdr:col>
      <xdr:colOff>165100</xdr:colOff>
      <xdr:row>95</xdr:row>
      <xdr:rowOff>56682</xdr:rowOff>
    </xdr:to>
    <xdr:sp macro="" textlink="">
      <xdr:nvSpPr>
        <xdr:cNvPr id="707" name="楕円 706"/>
        <xdr:cNvSpPr/>
      </xdr:nvSpPr>
      <xdr:spPr>
        <a:xfrm>
          <a:off x="14541500" y="162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73209</xdr:rowOff>
    </xdr:from>
    <xdr:ext cx="599010" cy="259045"/>
    <xdr:sp macro="" textlink="">
      <xdr:nvSpPr>
        <xdr:cNvPr id="708" name="テキスト ボックス 707"/>
        <xdr:cNvSpPr txBox="1"/>
      </xdr:nvSpPr>
      <xdr:spPr>
        <a:xfrm>
          <a:off x="14292795" y="160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118047</xdr:rowOff>
    </xdr:from>
    <xdr:to>
      <xdr:col>72</xdr:col>
      <xdr:colOff>38100</xdr:colOff>
      <xdr:row>95</xdr:row>
      <xdr:rowOff>48197</xdr:rowOff>
    </xdr:to>
    <xdr:sp macro="" textlink="">
      <xdr:nvSpPr>
        <xdr:cNvPr id="709" name="楕円 708"/>
        <xdr:cNvSpPr/>
      </xdr:nvSpPr>
      <xdr:spPr>
        <a:xfrm>
          <a:off x="13652500" y="16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64724</xdr:rowOff>
    </xdr:from>
    <xdr:ext cx="599010" cy="259045"/>
    <xdr:sp macro="" textlink="">
      <xdr:nvSpPr>
        <xdr:cNvPr id="710" name="テキスト ボックス 709"/>
        <xdr:cNvSpPr txBox="1"/>
      </xdr:nvSpPr>
      <xdr:spPr>
        <a:xfrm>
          <a:off x="13403795" y="1600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116446</xdr:rowOff>
    </xdr:from>
    <xdr:to>
      <xdr:col>67</xdr:col>
      <xdr:colOff>101600</xdr:colOff>
      <xdr:row>95</xdr:row>
      <xdr:rowOff>46596</xdr:rowOff>
    </xdr:to>
    <xdr:sp macro="" textlink="">
      <xdr:nvSpPr>
        <xdr:cNvPr id="711" name="楕円 710"/>
        <xdr:cNvSpPr/>
      </xdr:nvSpPr>
      <xdr:spPr>
        <a:xfrm>
          <a:off x="12763500" y="162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63123</xdr:rowOff>
    </xdr:from>
    <xdr:ext cx="599010" cy="259045"/>
    <xdr:sp macro="" textlink="">
      <xdr:nvSpPr>
        <xdr:cNvPr id="712" name="テキスト ボックス 711"/>
        <xdr:cNvSpPr txBox="1"/>
      </xdr:nvSpPr>
      <xdr:spPr>
        <a:xfrm>
          <a:off x="12514795" y="1600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行政面積が広いので道路延長が長く除雪費もかかるため、類似団体内平均と比べ土木費が高くなっている。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また、当町の基幹産業は酪農であり、農業施設の整備のため農林水産業費が高くなっている。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年度は、ごみ処理施設の整備のため、衛生費が高くなっている。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将来の大型事業に向けて、平成２７年度に財政調整基金を積んだため残高が多くなっている。今後も財政の適正運営を図る。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i="0" baseline="0">
              <a:solidFill>
                <a:schemeClr val="dk1"/>
              </a:solidFill>
              <a:effectLst/>
              <a:latin typeface="+mn-lt"/>
              <a:ea typeface="+mn-ea"/>
              <a:cs typeface="+mn-cs"/>
            </a:rPr>
            <a:t>いずれの会計においても、実質収支は黒字であり、実質的な赤字額は発生していないことから、連結実質赤字比率は算定されていない。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13556010</v>
      </c>
      <c r="BO4" s="410"/>
      <c r="BP4" s="410"/>
      <c r="BQ4" s="410"/>
      <c r="BR4" s="410"/>
      <c r="BS4" s="410"/>
      <c r="BT4" s="410"/>
      <c r="BU4" s="411"/>
      <c r="BV4" s="409">
        <v>11813564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v>
      </c>
      <c r="CU4" s="416"/>
      <c r="CV4" s="416"/>
      <c r="CW4" s="416"/>
      <c r="CX4" s="416"/>
      <c r="CY4" s="416"/>
      <c r="CZ4" s="416"/>
      <c r="DA4" s="417"/>
      <c r="DB4" s="415">
        <v>1.5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13384965</v>
      </c>
      <c r="BO5" s="447"/>
      <c r="BP5" s="447"/>
      <c r="BQ5" s="447"/>
      <c r="BR5" s="447"/>
      <c r="BS5" s="447"/>
      <c r="BT5" s="447"/>
      <c r="BU5" s="448"/>
      <c r="BV5" s="446">
        <v>11656418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82.3</v>
      </c>
      <c r="CU5" s="444"/>
      <c r="CV5" s="444"/>
      <c r="CW5" s="444"/>
      <c r="CX5" s="444"/>
      <c r="CY5" s="444"/>
      <c r="CZ5" s="444"/>
      <c r="DA5" s="445"/>
      <c r="DB5" s="443">
        <v>84.6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171045</v>
      </c>
      <c r="BO6" s="447"/>
      <c r="BP6" s="447"/>
      <c r="BQ6" s="447"/>
      <c r="BR6" s="447"/>
      <c r="BS6" s="447"/>
      <c r="BT6" s="447"/>
      <c r="BU6" s="448"/>
      <c r="BV6" s="446">
        <v>157146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85.6</v>
      </c>
      <c r="CU6" s="484"/>
      <c r="CV6" s="484"/>
      <c r="CW6" s="484"/>
      <c r="CX6" s="484"/>
      <c r="CY6" s="484"/>
      <c r="CZ6" s="484"/>
      <c r="DA6" s="485"/>
      <c r="DB6" s="483">
        <v>88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52878</v>
      </c>
      <c r="BO7" s="447"/>
      <c r="BP7" s="447"/>
      <c r="BQ7" s="447"/>
      <c r="BR7" s="447"/>
      <c r="BS7" s="447"/>
      <c r="BT7" s="447"/>
      <c r="BU7" s="448"/>
      <c r="BV7" s="446">
        <v>69392</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5857173</v>
      </c>
      <c r="CU7" s="447"/>
      <c r="CV7" s="447"/>
      <c r="CW7" s="447"/>
      <c r="CX7" s="447"/>
      <c r="CY7" s="447"/>
      <c r="CZ7" s="447"/>
      <c r="DA7" s="448"/>
      <c r="DB7" s="446">
        <v>5935173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118167</v>
      </c>
      <c r="BO8" s="447"/>
      <c r="BP8" s="447"/>
      <c r="BQ8" s="447"/>
      <c r="BR8" s="447"/>
      <c r="BS8" s="447"/>
      <c r="BT8" s="447"/>
      <c r="BU8" s="448"/>
      <c r="BV8" s="446">
        <v>87754</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7742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30413</v>
      </c>
      <c r="BO9" s="447"/>
      <c r="BP9" s="447"/>
      <c r="BQ9" s="447"/>
      <c r="BR9" s="447"/>
      <c r="BS9" s="447"/>
      <c r="BT9" s="447"/>
      <c r="BU9" s="448"/>
      <c r="BV9" s="446">
        <v>11819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13.1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8285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510718</v>
      </c>
      <c r="BO10" s="447"/>
      <c r="BP10" s="447"/>
      <c r="BQ10" s="447"/>
      <c r="BR10" s="447"/>
      <c r="BS10" s="447"/>
      <c r="BT10" s="447"/>
      <c r="BU10" s="448"/>
      <c r="BV10" s="446">
        <v>486211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7728</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88</v>
      </c>
      <c r="AV12" s="479"/>
      <c r="AW12" s="479"/>
      <c r="AX12" s="479"/>
      <c r="AY12" s="480" t="s">
        <v>131</v>
      </c>
      <c r="AZ12" s="481"/>
      <c r="BA12" s="481"/>
      <c r="BB12" s="481"/>
      <c r="BC12" s="481"/>
      <c r="BD12" s="481"/>
      <c r="BE12" s="481"/>
      <c r="BF12" s="481"/>
      <c r="BG12" s="481"/>
      <c r="BH12" s="481"/>
      <c r="BI12" s="481"/>
      <c r="BJ12" s="481"/>
      <c r="BK12" s="481"/>
      <c r="BL12" s="481"/>
      <c r="BM12" s="482"/>
      <c r="BN12" s="446">
        <v>550000</v>
      </c>
      <c r="BO12" s="447"/>
      <c r="BP12" s="447"/>
      <c r="BQ12" s="447"/>
      <c r="BR12" s="447"/>
      <c r="BS12" s="447"/>
      <c r="BT12" s="447"/>
      <c r="BU12" s="448"/>
      <c r="BV12" s="446">
        <v>500000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7645</v>
      </c>
      <c r="S13" s="528"/>
      <c r="T13" s="528"/>
      <c r="U13" s="528"/>
      <c r="V13" s="529"/>
      <c r="W13" s="462" t="s">
        <v>136</v>
      </c>
      <c r="X13" s="463"/>
      <c r="Y13" s="463"/>
      <c r="Z13" s="463"/>
      <c r="AA13" s="463"/>
      <c r="AB13" s="453"/>
      <c r="AC13" s="497">
        <v>1262</v>
      </c>
      <c r="AD13" s="498"/>
      <c r="AE13" s="498"/>
      <c r="AF13" s="498"/>
      <c r="AG13" s="537"/>
      <c r="AH13" s="497">
        <v>1383</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-8869</v>
      </c>
      <c r="BO13" s="447"/>
      <c r="BP13" s="447"/>
      <c r="BQ13" s="447"/>
      <c r="BR13" s="447"/>
      <c r="BS13" s="447"/>
      <c r="BT13" s="447"/>
      <c r="BU13" s="448"/>
      <c r="BV13" s="446">
        <v>-1970</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9.5</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7821</v>
      </c>
      <c r="S14" s="528"/>
      <c r="T14" s="528"/>
      <c r="U14" s="528"/>
      <c r="V14" s="529"/>
      <c r="W14" s="436"/>
      <c r="X14" s="437"/>
      <c r="Y14" s="437"/>
      <c r="Z14" s="437"/>
      <c r="AA14" s="437"/>
      <c r="AB14" s="426"/>
      <c r="AC14" s="530">
        <v>32.1</v>
      </c>
      <c r="AD14" s="531"/>
      <c r="AE14" s="531"/>
      <c r="AF14" s="531"/>
      <c r="AG14" s="532"/>
      <c r="AH14" s="530">
        <v>33.5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26.4</v>
      </c>
      <c r="CU14" s="542"/>
      <c r="CV14" s="542"/>
      <c r="CW14" s="542"/>
      <c r="CX14" s="542"/>
      <c r="CY14" s="542"/>
      <c r="CZ14" s="542"/>
      <c r="DA14" s="543"/>
      <c r="DB14" s="541">
        <v>20.9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7757</v>
      </c>
      <c r="S15" s="528"/>
      <c r="T15" s="528"/>
      <c r="U15" s="528"/>
      <c r="V15" s="529"/>
      <c r="W15" s="462" t="s">
        <v>144</v>
      </c>
      <c r="X15" s="463"/>
      <c r="Y15" s="463"/>
      <c r="Z15" s="463"/>
      <c r="AA15" s="463"/>
      <c r="AB15" s="453"/>
      <c r="AC15" s="497">
        <v>494</v>
      </c>
      <c r="AD15" s="498"/>
      <c r="AE15" s="498"/>
      <c r="AF15" s="498"/>
      <c r="AG15" s="537"/>
      <c r="AH15" s="497">
        <v>517</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1126806</v>
      </c>
      <c r="BO15" s="410"/>
      <c r="BP15" s="410"/>
      <c r="BQ15" s="410"/>
      <c r="BR15" s="410"/>
      <c r="BS15" s="410"/>
      <c r="BT15" s="410"/>
      <c r="BU15" s="411"/>
      <c r="BV15" s="409">
        <v>1086301</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12.6</v>
      </c>
      <c r="AD16" s="531"/>
      <c r="AE16" s="531"/>
      <c r="AF16" s="531"/>
      <c r="AG16" s="532"/>
      <c r="AH16" s="530">
        <v>12.5</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5360018</v>
      </c>
      <c r="BO16" s="447"/>
      <c r="BP16" s="447"/>
      <c r="BQ16" s="447"/>
      <c r="BR16" s="447"/>
      <c r="BS16" s="447"/>
      <c r="BT16" s="447"/>
      <c r="BU16" s="448"/>
      <c r="BV16" s="446">
        <v>5461003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2178</v>
      </c>
      <c r="AD17" s="498"/>
      <c r="AE17" s="498"/>
      <c r="AF17" s="498"/>
      <c r="AG17" s="537"/>
      <c r="AH17" s="497">
        <v>2234</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1395589</v>
      </c>
      <c r="BO17" s="447"/>
      <c r="BP17" s="447"/>
      <c r="BQ17" s="447"/>
      <c r="BR17" s="447"/>
      <c r="BS17" s="447"/>
      <c r="BT17" s="447"/>
      <c r="BU17" s="448"/>
      <c r="BV17" s="446">
        <v>1324412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1099.3699999999999</v>
      </c>
      <c r="M18" s="559"/>
      <c r="N18" s="559"/>
      <c r="O18" s="559"/>
      <c r="P18" s="559"/>
      <c r="Q18" s="559"/>
      <c r="R18" s="560"/>
      <c r="S18" s="560"/>
      <c r="T18" s="560"/>
      <c r="U18" s="560"/>
      <c r="V18" s="561"/>
      <c r="W18" s="464"/>
      <c r="X18" s="465"/>
      <c r="Y18" s="465"/>
      <c r="Z18" s="465"/>
      <c r="AA18" s="465"/>
      <c r="AB18" s="456"/>
      <c r="AC18" s="562">
        <v>55.4</v>
      </c>
      <c r="AD18" s="563"/>
      <c r="AE18" s="563"/>
      <c r="AF18" s="563"/>
      <c r="AG18" s="564"/>
      <c r="AH18" s="562">
        <v>54</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4908713</v>
      </c>
      <c r="BO18" s="447"/>
      <c r="BP18" s="447"/>
      <c r="BQ18" s="447"/>
      <c r="BR18" s="447"/>
      <c r="BS18" s="447"/>
      <c r="BT18" s="447"/>
      <c r="BU18" s="448"/>
      <c r="BV18" s="446">
        <v>5114998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8076888</v>
      </c>
      <c r="BO19" s="447"/>
      <c r="BP19" s="447"/>
      <c r="BQ19" s="447"/>
      <c r="BR19" s="447"/>
      <c r="BS19" s="447"/>
      <c r="BT19" s="447"/>
      <c r="BU19" s="448"/>
      <c r="BV19" s="446">
        <v>8075219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3281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11674283</v>
      </c>
      <c r="BO23" s="447"/>
      <c r="BP23" s="447"/>
      <c r="BQ23" s="447"/>
      <c r="BR23" s="447"/>
      <c r="BS23" s="447"/>
      <c r="BT23" s="447"/>
      <c r="BU23" s="448"/>
      <c r="BV23" s="446">
        <v>10611661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6"/>
      <c r="G24" s="476"/>
      <c r="H24" s="476"/>
      <c r="I24" s="476"/>
      <c r="J24" s="476"/>
      <c r="K24" s="477"/>
      <c r="L24" s="497">
        <v>1</v>
      </c>
      <c r="M24" s="498"/>
      <c r="N24" s="498"/>
      <c r="O24" s="498"/>
      <c r="P24" s="537"/>
      <c r="Q24" s="497">
        <v>8147</v>
      </c>
      <c r="R24" s="498"/>
      <c r="S24" s="498"/>
      <c r="T24" s="498"/>
      <c r="U24" s="498"/>
      <c r="V24" s="537"/>
      <c r="W24" s="596"/>
      <c r="X24" s="584"/>
      <c r="Y24" s="585"/>
      <c r="Z24" s="496" t="s">
        <v>168</v>
      </c>
      <c r="AA24" s="476"/>
      <c r="AB24" s="476"/>
      <c r="AC24" s="476"/>
      <c r="AD24" s="476"/>
      <c r="AE24" s="476"/>
      <c r="AF24" s="476"/>
      <c r="AG24" s="477"/>
      <c r="AH24" s="497">
        <v>153</v>
      </c>
      <c r="AI24" s="498"/>
      <c r="AJ24" s="498"/>
      <c r="AK24" s="498"/>
      <c r="AL24" s="537"/>
      <c r="AM24" s="497">
        <v>473535</v>
      </c>
      <c r="AN24" s="498"/>
      <c r="AO24" s="498"/>
      <c r="AP24" s="498"/>
      <c r="AQ24" s="498"/>
      <c r="AR24" s="537"/>
      <c r="AS24" s="497">
        <v>3095</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10941233</v>
      </c>
      <c r="BO24" s="447"/>
      <c r="BP24" s="447"/>
      <c r="BQ24" s="447"/>
      <c r="BR24" s="447"/>
      <c r="BS24" s="447"/>
      <c r="BT24" s="447"/>
      <c r="BU24" s="448"/>
      <c r="BV24" s="446">
        <v>10073716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6"/>
      <c r="G25" s="476"/>
      <c r="H25" s="476"/>
      <c r="I25" s="476"/>
      <c r="J25" s="476"/>
      <c r="K25" s="477"/>
      <c r="L25" s="497">
        <v>1</v>
      </c>
      <c r="M25" s="498"/>
      <c r="N25" s="498"/>
      <c r="O25" s="498"/>
      <c r="P25" s="537"/>
      <c r="Q25" s="497">
        <v>6761</v>
      </c>
      <c r="R25" s="498"/>
      <c r="S25" s="498"/>
      <c r="T25" s="498"/>
      <c r="U25" s="498"/>
      <c r="V25" s="537"/>
      <c r="W25" s="596"/>
      <c r="X25" s="584"/>
      <c r="Y25" s="585"/>
      <c r="Z25" s="496" t="s">
        <v>171</v>
      </c>
      <c r="AA25" s="476"/>
      <c r="AB25" s="476"/>
      <c r="AC25" s="476"/>
      <c r="AD25" s="476"/>
      <c r="AE25" s="476"/>
      <c r="AF25" s="476"/>
      <c r="AG25" s="477"/>
      <c r="AH25" s="497" t="s">
        <v>133</v>
      </c>
      <c r="AI25" s="498"/>
      <c r="AJ25" s="498"/>
      <c r="AK25" s="498"/>
      <c r="AL25" s="537"/>
      <c r="AM25" s="497" t="s">
        <v>134</v>
      </c>
      <c r="AN25" s="498"/>
      <c r="AO25" s="498"/>
      <c r="AP25" s="498"/>
      <c r="AQ25" s="498"/>
      <c r="AR25" s="537"/>
      <c r="AS25" s="497" t="s">
        <v>134</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88156</v>
      </c>
      <c r="BO25" s="410"/>
      <c r="BP25" s="410"/>
      <c r="BQ25" s="410"/>
      <c r="BR25" s="410"/>
      <c r="BS25" s="410"/>
      <c r="BT25" s="410"/>
      <c r="BU25" s="411"/>
      <c r="BV25" s="409">
        <v>99426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6108</v>
      </c>
      <c r="R26" s="498"/>
      <c r="S26" s="498"/>
      <c r="T26" s="498"/>
      <c r="U26" s="498"/>
      <c r="V26" s="537"/>
      <c r="W26" s="596"/>
      <c r="X26" s="584"/>
      <c r="Y26" s="585"/>
      <c r="Z26" s="496" t="s">
        <v>174</v>
      </c>
      <c r="AA26" s="606"/>
      <c r="AB26" s="606"/>
      <c r="AC26" s="606"/>
      <c r="AD26" s="606"/>
      <c r="AE26" s="606"/>
      <c r="AF26" s="606"/>
      <c r="AG26" s="607"/>
      <c r="AH26" s="497">
        <v>1</v>
      </c>
      <c r="AI26" s="498"/>
      <c r="AJ26" s="498"/>
      <c r="AK26" s="498"/>
      <c r="AL26" s="537"/>
      <c r="AM26" s="497" t="s">
        <v>175</v>
      </c>
      <c r="AN26" s="498"/>
      <c r="AO26" s="498"/>
      <c r="AP26" s="498"/>
      <c r="AQ26" s="498"/>
      <c r="AR26" s="537"/>
      <c r="AS26" s="497" t="s">
        <v>176</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6"/>
      <c r="G27" s="476"/>
      <c r="H27" s="476"/>
      <c r="I27" s="476"/>
      <c r="J27" s="476"/>
      <c r="K27" s="477"/>
      <c r="L27" s="497">
        <v>1</v>
      </c>
      <c r="M27" s="498"/>
      <c r="N27" s="498"/>
      <c r="O27" s="498"/>
      <c r="P27" s="537"/>
      <c r="Q27" s="497">
        <v>3000</v>
      </c>
      <c r="R27" s="498"/>
      <c r="S27" s="498"/>
      <c r="T27" s="498"/>
      <c r="U27" s="498"/>
      <c r="V27" s="537"/>
      <c r="W27" s="596"/>
      <c r="X27" s="584"/>
      <c r="Y27" s="585"/>
      <c r="Z27" s="496" t="s">
        <v>179</v>
      </c>
      <c r="AA27" s="476"/>
      <c r="AB27" s="476"/>
      <c r="AC27" s="476"/>
      <c r="AD27" s="476"/>
      <c r="AE27" s="476"/>
      <c r="AF27" s="476"/>
      <c r="AG27" s="477"/>
      <c r="AH27" s="497">
        <v>4</v>
      </c>
      <c r="AI27" s="498"/>
      <c r="AJ27" s="498"/>
      <c r="AK27" s="498"/>
      <c r="AL27" s="537"/>
      <c r="AM27" s="497">
        <v>13922</v>
      </c>
      <c r="AN27" s="498"/>
      <c r="AO27" s="498"/>
      <c r="AP27" s="498"/>
      <c r="AQ27" s="498"/>
      <c r="AR27" s="537"/>
      <c r="AS27" s="497">
        <v>3481</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316278</v>
      </c>
      <c r="BO27" s="620"/>
      <c r="BP27" s="620"/>
      <c r="BQ27" s="620"/>
      <c r="BR27" s="620"/>
      <c r="BS27" s="620"/>
      <c r="BT27" s="620"/>
      <c r="BU27" s="621"/>
      <c r="BV27" s="619">
        <v>316270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2400</v>
      </c>
      <c r="R28" s="498"/>
      <c r="S28" s="498"/>
      <c r="T28" s="498"/>
      <c r="U28" s="498"/>
      <c r="V28" s="537"/>
      <c r="W28" s="596"/>
      <c r="X28" s="584"/>
      <c r="Y28" s="585"/>
      <c r="Z28" s="496" t="s">
        <v>182</v>
      </c>
      <c r="AA28" s="476"/>
      <c r="AB28" s="476"/>
      <c r="AC28" s="476"/>
      <c r="AD28" s="476"/>
      <c r="AE28" s="476"/>
      <c r="AF28" s="476"/>
      <c r="AG28" s="477"/>
      <c r="AH28" s="497">
        <v>8</v>
      </c>
      <c r="AI28" s="498"/>
      <c r="AJ28" s="498"/>
      <c r="AK28" s="498"/>
      <c r="AL28" s="537"/>
      <c r="AM28" s="497">
        <v>22584</v>
      </c>
      <c r="AN28" s="498"/>
      <c r="AO28" s="498"/>
      <c r="AP28" s="498"/>
      <c r="AQ28" s="498"/>
      <c r="AR28" s="537"/>
      <c r="AS28" s="497">
        <v>2823</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1754420</v>
      </c>
      <c r="BO28" s="410"/>
      <c r="BP28" s="410"/>
      <c r="BQ28" s="410"/>
      <c r="BR28" s="410"/>
      <c r="BS28" s="410"/>
      <c r="BT28" s="410"/>
      <c r="BU28" s="411"/>
      <c r="BV28" s="409">
        <v>1793702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11</v>
      </c>
      <c r="M29" s="498"/>
      <c r="N29" s="498"/>
      <c r="O29" s="498"/>
      <c r="P29" s="537"/>
      <c r="Q29" s="497">
        <v>1900</v>
      </c>
      <c r="R29" s="498"/>
      <c r="S29" s="498"/>
      <c r="T29" s="498"/>
      <c r="U29" s="498"/>
      <c r="V29" s="537"/>
      <c r="W29" s="597"/>
      <c r="X29" s="598"/>
      <c r="Y29" s="599"/>
      <c r="Z29" s="496" t="s">
        <v>185</v>
      </c>
      <c r="AA29" s="476"/>
      <c r="AB29" s="476"/>
      <c r="AC29" s="476"/>
      <c r="AD29" s="476"/>
      <c r="AE29" s="476"/>
      <c r="AF29" s="476"/>
      <c r="AG29" s="477"/>
      <c r="AH29" s="497">
        <v>165</v>
      </c>
      <c r="AI29" s="498"/>
      <c r="AJ29" s="498"/>
      <c r="AK29" s="498"/>
      <c r="AL29" s="537"/>
      <c r="AM29" s="497">
        <v>510041</v>
      </c>
      <c r="AN29" s="498"/>
      <c r="AO29" s="498"/>
      <c r="AP29" s="498"/>
      <c r="AQ29" s="498"/>
      <c r="AR29" s="537"/>
      <c r="AS29" s="497">
        <v>3091</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774502</v>
      </c>
      <c r="BO29" s="447"/>
      <c r="BP29" s="447"/>
      <c r="BQ29" s="447"/>
      <c r="BR29" s="447"/>
      <c r="BS29" s="447"/>
      <c r="BT29" s="447"/>
      <c r="BU29" s="448"/>
      <c r="BV29" s="446">
        <v>762705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1444058</v>
      </c>
      <c r="BO30" s="620"/>
      <c r="BP30" s="620"/>
      <c r="BQ30" s="620"/>
      <c r="BR30" s="620"/>
      <c r="BS30" s="620"/>
      <c r="BT30" s="620"/>
      <c r="BU30" s="621"/>
      <c r="BV30" s="619">
        <v>1445289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194</v>
      </c>
      <c r="V33" s="470"/>
      <c r="W33" s="435" t="s">
        <v>196</v>
      </c>
      <c r="X33" s="435"/>
      <c r="Y33" s="435"/>
      <c r="Z33" s="435"/>
      <c r="AA33" s="435"/>
      <c r="AB33" s="435"/>
      <c r="AC33" s="435"/>
      <c r="AD33" s="435"/>
      <c r="AE33" s="435"/>
      <c r="AF33" s="435"/>
      <c r="AG33" s="435"/>
      <c r="AH33" s="435"/>
      <c r="AI33" s="435"/>
      <c r="AJ33" s="435"/>
      <c r="AK33" s="435"/>
      <c r="AL33" s="195"/>
      <c r="AM33" s="470" t="s">
        <v>194</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国民健康保険事業事業勘定特別会計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上水道事業会計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釧路北部消防事務組合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株式会社 標茶町観光開発公社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簡易水道事業特別会計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釧路公立大学</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釧路広域連合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川上郡衛生処理組合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釧路・根室広域地方税滞納整理機構</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2dThDo6OF1x24cQICGF5Iru+5PHAmDQW06ayCuhyY3cxUMBgRHTyeke6qFQrwdVj+v6un/dGnKONPGhrSkzlfg==" saltValue="S4JR5NV0DHTpuGoO/5K0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3" t="s">
        <v>551</v>
      </c>
      <c r="D34" s="1223"/>
      <c r="E34" s="1224"/>
      <c r="F34" s="32">
        <v>3.7</v>
      </c>
      <c r="G34" s="33">
        <v>3.87</v>
      </c>
      <c r="H34" s="33">
        <v>3.8</v>
      </c>
      <c r="I34" s="33">
        <v>3.87</v>
      </c>
      <c r="J34" s="34">
        <v>4.04</v>
      </c>
      <c r="K34" s="22"/>
      <c r="L34" s="22"/>
      <c r="M34" s="22"/>
      <c r="N34" s="22"/>
      <c r="O34" s="22"/>
      <c r="P34" s="22"/>
    </row>
    <row r="35" spans="1:16" ht="39" customHeight="1">
      <c r="A35" s="22"/>
      <c r="B35" s="35"/>
      <c r="C35" s="1217" t="s">
        <v>552</v>
      </c>
      <c r="D35" s="1218"/>
      <c r="E35" s="1219"/>
      <c r="F35" s="36">
        <v>1.06</v>
      </c>
      <c r="G35" s="37">
        <v>1.77</v>
      </c>
      <c r="H35" s="37">
        <v>1.24</v>
      </c>
      <c r="I35" s="37">
        <v>1.47</v>
      </c>
      <c r="J35" s="38">
        <v>2.0099999999999998</v>
      </c>
      <c r="K35" s="22"/>
      <c r="L35" s="22"/>
      <c r="M35" s="22"/>
      <c r="N35" s="22"/>
      <c r="O35" s="22"/>
      <c r="P35" s="22"/>
    </row>
    <row r="36" spans="1:16" ht="39" customHeight="1">
      <c r="A36" s="22"/>
      <c r="B36" s="35"/>
      <c r="C36" s="1217" t="s">
        <v>553</v>
      </c>
      <c r="D36" s="1218"/>
      <c r="E36" s="1219"/>
      <c r="F36" s="36">
        <v>0.41</v>
      </c>
      <c r="G36" s="37">
        <v>1.08</v>
      </c>
      <c r="H36" s="37">
        <v>0.55000000000000004</v>
      </c>
      <c r="I36" s="37">
        <v>0.4</v>
      </c>
      <c r="J36" s="38">
        <v>0.67</v>
      </c>
      <c r="K36" s="22"/>
      <c r="L36" s="22"/>
      <c r="M36" s="22"/>
      <c r="N36" s="22"/>
      <c r="O36" s="22"/>
      <c r="P36" s="22"/>
    </row>
    <row r="37" spans="1:16" ht="39" customHeight="1">
      <c r="A37" s="22"/>
      <c r="B37" s="35"/>
      <c r="C37" s="1217" t="s">
        <v>554</v>
      </c>
      <c r="D37" s="1218"/>
      <c r="E37" s="1219"/>
      <c r="F37" s="36">
        <v>2.12</v>
      </c>
      <c r="G37" s="37">
        <v>2.31</v>
      </c>
      <c r="H37" s="37">
        <v>2.79</v>
      </c>
      <c r="I37" s="37">
        <v>2.3199999999999998</v>
      </c>
      <c r="J37" s="38">
        <v>0.57999999999999996</v>
      </c>
      <c r="K37" s="22"/>
      <c r="L37" s="22"/>
      <c r="M37" s="22"/>
      <c r="N37" s="22"/>
      <c r="O37" s="22"/>
      <c r="P37" s="22"/>
    </row>
    <row r="38" spans="1:16" ht="39" customHeight="1">
      <c r="A38" s="22"/>
      <c r="B38" s="35"/>
      <c r="C38" s="1217" t="s">
        <v>555</v>
      </c>
      <c r="D38" s="1218"/>
      <c r="E38" s="1219"/>
      <c r="F38" s="36">
        <v>0.65</v>
      </c>
      <c r="G38" s="37">
        <v>0.18</v>
      </c>
      <c r="H38" s="37">
        <v>0.09</v>
      </c>
      <c r="I38" s="37">
        <v>0.49</v>
      </c>
      <c r="J38" s="38">
        <v>0.49</v>
      </c>
      <c r="K38" s="22"/>
      <c r="L38" s="22"/>
      <c r="M38" s="22"/>
      <c r="N38" s="22"/>
      <c r="O38" s="22"/>
      <c r="P38" s="22"/>
    </row>
    <row r="39" spans="1:16" ht="39" customHeight="1">
      <c r="A39" s="22"/>
      <c r="B39" s="35"/>
      <c r="C39" s="1217" t="s">
        <v>556</v>
      </c>
      <c r="D39" s="1218"/>
      <c r="E39" s="1219"/>
      <c r="F39" s="36" t="s">
        <v>501</v>
      </c>
      <c r="G39" s="37" t="s">
        <v>501</v>
      </c>
      <c r="H39" s="37" t="s">
        <v>501</v>
      </c>
      <c r="I39" s="37" t="s">
        <v>501</v>
      </c>
      <c r="J39" s="38">
        <v>0.28999999999999998</v>
      </c>
      <c r="K39" s="22"/>
      <c r="L39" s="22"/>
      <c r="M39" s="22"/>
      <c r="N39" s="22"/>
      <c r="O39" s="22"/>
      <c r="P39" s="22"/>
    </row>
    <row r="40" spans="1:16" ht="39" customHeight="1">
      <c r="A40" s="22"/>
      <c r="B40" s="35"/>
      <c r="C40" s="1217" t="s">
        <v>557</v>
      </c>
      <c r="D40" s="1218"/>
      <c r="E40" s="1219"/>
      <c r="F40" s="36">
        <v>0.01</v>
      </c>
      <c r="G40" s="37">
        <v>0.01</v>
      </c>
      <c r="H40" s="37">
        <v>0</v>
      </c>
      <c r="I40" s="37">
        <v>0</v>
      </c>
      <c r="J40" s="38">
        <v>0.01</v>
      </c>
      <c r="K40" s="22"/>
      <c r="L40" s="22"/>
      <c r="M40" s="22"/>
      <c r="N40" s="22"/>
      <c r="O40" s="22"/>
      <c r="P40" s="22"/>
    </row>
    <row r="41" spans="1:16" ht="39" customHeight="1">
      <c r="A41" s="22"/>
      <c r="B41" s="35"/>
      <c r="C41" s="1217" t="s">
        <v>558</v>
      </c>
      <c r="D41" s="1218"/>
      <c r="E41" s="1219"/>
      <c r="F41" s="36">
        <v>0</v>
      </c>
      <c r="G41" s="37">
        <v>0</v>
      </c>
      <c r="H41" s="37">
        <v>0</v>
      </c>
      <c r="I41" s="37">
        <v>0</v>
      </c>
      <c r="J41" s="38">
        <v>0</v>
      </c>
      <c r="K41" s="22"/>
      <c r="L41" s="22"/>
      <c r="M41" s="22"/>
      <c r="N41" s="22"/>
      <c r="O41" s="22"/>
      <c r="P41" s="22"/>
    </row>
    <row r="42" spans="1:16" ht="39" customHeight="1">
      <c r="A42" s="22"/>
      <c r="B42" s="39"/>
      <c r="C42" s="1217" t="s">
        <v>559</v>
      </c>
      <c r="D42" s="1218"/>
      <c r="E42" s="1219"/>
      <c r="F42" s="36" t="s">
        <v>501</v>
      </c>
      <c r="G42" s="37" t="s">
        <v>501</v>
      </c>
      <c r="H42" s="37" t="s">
        <v>501</v>
      </c>
      <c r="I42" s="37" t="s">
        <v>501</v>
      </c>
      <c r="J42" s="38" t="s">
        <v>501</v>
      </c>
      <c r="K42" s="22"/>
      <c r="L42" s="22"/>
      <c r="M42" s="22"/>
      <c r="N42" s="22"/>
      <c r="O42" s="22"/>
      <c r="P42" s="22"/>
    </row>
    <row r="43" spans="1:16" ht="39" customHeight="1" thickBot="1">
      <c r="A43" s="22"/>
      <c r="B43" s="40"/>
      <c r="C43" s="1220" t="s">
        <v>560</v>
      </c>
      <c r="D43" s="1221"/>
      <c r="E43" s="1222"/>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f72Ltsi+N+MY5FC2N8ObVQG2mO/DyUOktGUT7l5poLw6Lc43T0kWb+eAoDw2nXDWfLi3dQj/OGV/PJiUxHNeA==" saltValue="e0aH5V3CWJ+UOdxZopS+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3" t="s">
        <v>11</v>
      </c>
      <c r="C45" s="1234"/>
      <c r="D45" s="58"/>
      <c r="E45" s="1239" t="s">
        <v>12</v>
      </c>
      <c r="F45" s="1239"/>
      <c r="G45" s="1239"/>
      <c r="H45" s="1239"/>
      <c r="I45" s="1239"/>
      <c r="J45" s="1240"/>
      <c r="K45" s="59">
        <v>1167</v>
      </c>
      <c r="L45" s="60">
        <v>1150</v>
      </c>
      <c r="M45" s="60">
        <v>1124</v>
      </c>
      <c r="N45" s="60">
        <v>1119</v>
      </c>
      <c r="O45" s="61">
        <v>1074</v>
      </c>
      <c r="P45" s="48"/>
      <c r="Q45" s="48"/>
      <c r="R45" s="48"/>
      <c r="S45" s="48"/>
      <c r="T45" s="48"/>
      <c r="U45" s="48"/>
    </row>
    <row r="46" spans="1:21" ht="30.75" customHeight="1">
      <c r="A46" s="48"/>
      <c r="B46" s="1235"/>
      <c r="C46" s="1236"/>
      <c r="D46" s="62"/>
      <c r="E46" s="1227" t="s">
        <v>13</v>
      </c>
      <c r="F46" s="1227"/>
      <c r="G46" s="1227"/>
      <c r="H46" s="1227"/>
      <c r="I46" s="1227"/>
      <c r="J46" s="1228"/>
      <c r="K46" s="63" t="s">
        <v>501</v>
      </c>
      <c r="L46" s="64" t="s">
        <v>501</v>
      </c>
      <c r="M46" s="64" t="s">
        <v>501</v>
      </c>
      <c r="N46" s="64" t="s">
        <v>501</v>
      </c>
      <c r="O46" s="65" t="s">
        <v>501</v>
      </c>
      <c r="P46" s="48"/>
      <c r="Q46" s="48"/>
      <c r="R46" s="48"/>
      <c r="S46" s="48"/>
      <c r="T46" s="48"/>
      <c r="U46" s="48"/>
    </row>
    <row r="47" spans="1:21" ht="30.75" customHeight="1">
      <c r="A47" s="48"/>
      <c r="B47" s="1235"/>
      <c r="C47" s="1236"/>
      <c r="D47" s="62"/>
      <c r="E47" s="1227" t="s">
        <v>14</v>
      </c>
      <c r="F47" s="1227"/>
      <c r="G47" s="1227"/>
      <c r="H47" s="1227"/>
      <c r="I47" s="1227"/>
      <c r="J47" s="1228"/>
      <c r="K47" s="63" t="s">
        <v>501</v>
      </c>
      <c r="L47" s="64" t="s">
        <v>501</v>
      </c>
      <c r="M47" s="64" t="s">
        <v>501</v>
      </c>
      <c r="N47" s="64" t="s">
        <v>501</v>
      </c>
      <c r="O47" s="65" t="s">
        <v>501</v>
      </c>
      <c r="P47" s="48"/>
      <c r="Q47" s="48"/>
      <c r="R47" s="48"/>
      <c r="S47" s="48"/>
      <c r="T47" s="48"/>
      <c r="U47" s="48"/>
    </row>
    <row r="48" spans="1:21" ht="30.75" customHeight="1">
      <c r="A48" s="48"/>
      <c r="B48" s="1235"/>
      <c r="C48" s="1236"/>
      <c r="D48" s="62"/>
      <c r="E48" s="1227" t="s">
        <v>15</v>
      </c>
      <c r="F48" s="1227"/>
      <c r="G48" s="1227"/>
      <c r="H48" s="1227"/>
      <c r="I48" s="1227"/>
      <c r="J48" s="1228"/>
      <c r="K48" s="63">
        <v>377</v>
      </c>
      <c r="L48" s="64">
        <v>369</v>
      </c>
      <c r="M48" s="64">
        <v>377</v>
      </c>
      <c r="N48" s="64">
        <v>338</v>
      </c>
      <c r="O48" s="65">
        <v>336</v>
      </c>
      <c r="P48" s="48"/>
      <c r="Q48" s="48"/>
      <c r="R48" s="48"/>
      <c r="S48" s="48"/>
      <c r="T48" s="48"/>
      <c r="U48" s="48"/>
    </row>
    <row r="49" spans="1:21" ht="30.75" customHeight="1">
      <c r="A49" s="48"/>
      <c r="B49" s="1235"/>
      <c r="C49" s="1236"/>
      <c r="D49" s="62"/>
      <c r="E49" s="1227" t="s">
        <v>16</v>
      </c>
      <c r="F49" s="1227"/>
      <c r="G49" s="1227"/>
      <c r="H49" s="1227"/>
      <c r="I49" s="1227"/>
      <c r="J49" s="1228"/>
      <c r="K49" s="63" t="s">
        <v>501</v>
      </c>
      <c r="L49" s="64" t="s">
        <v>501</v>
      </c>
      <c r="M49" s="64" t="s">
        <v>501</v>
      </c>
      <c r="N49" s="64" t="s">
        <v>501</v>
      </c>
      <c r="O49" s="65" t="s">
        <v>501</v>
      </c>
      <c r="P49" s="48"/>
      <c r="Q49" s="48"/>
      <c r="R49" s="48"/>
      <c r="S49" s="48"/>
      <c r="T49" s="48"/>
      <c r="U49" s="48"/>
    </row>
    <row r="50" spans="1:21" ht="30.75" customHeight="1">
      <c r="A50" s="48"/>
      <c r="B50" s="1235"/>
      <c r="C50" s="1236"/>
      <c r="D50" s="62"/>
      <c r="E50" s="1227" t="s">
        <v>17</v>
      </c>
      <c r="F50" s="1227"/>
      <c r="G50" s="1227"/>
      <c r="H50" s="1227"/>
      <c r="I50" s="1227"/>
      <c r="J50" s="1228"/>
      <c r="K50" s="63">
        <v>21</v>
      </c>
      <c r="L50" s="64">
        <v>11</v>
      </c>
      <c r="M50" s="64">
        <v>6</v>
      </c>
      <c r="N50" s="64">
        <v>5</v>
      </c>
      <c r="O50" s="65">
        <v>3</v>
      </c>
      <c r="P50" s="48"/>
      <c r="Q50" s="48"/>
      <c r="R50" s="48"/>
      <c r="S50" s="48"/>
      <c r="T50" s="48"/>
      <c r="U50" s="48"/>
    </row>
    <row r="51" spans="1:21" ht="30.75" customHeight="1">
      <c r="A51" s="48"/>
      <c r="B51" s="1237"/>
      <c r="C51" s="1238"/>
      <c r="D51" s="66"/>
      <c r="E51" s="1227" t="s">
        <v>18</v>
      </c>
      <c r="F51" s="1227"/>
      <c r="G51" s="1227"/>
      <c r="H51" s="1227"/>
      <c r="I51" s="1227"/>
      <c r="J51" s="1228"/>
      <c r="K51" s="63" t="s">
        <v>501</v>
      </c>
      <c r="L51" s="64" t="s">
        <v>501</v>
      </c>
      <c r="M51" s="64" t="s">
        <v>501</v>
      </c>
      <c r="N51" s="64" t="s">
        <v>501</v>
      </c>
      <c r="O51" s="65" t="s">
        <v>501</v>
      </c>
      <c r="P51" s="48"/>
      <c r="Q51" s="48"/>
      <c r="R51" s="48"/>
      <c r="S51" s="48"/>
      <c r="T51" s="48"/>
      <c r="U51" s="48"/>
    </row>
    <row r="52" spans="1:21" ht="30.75" customHeight="1">
      <c r="A52" s="48"/>
      <c r="B52" s="1225" t="s">
        <v>19</v>
      </c>
      <c r="C52" s="1226"/>
      <c r="D52" s="66"/>
      <c r="E52" s="1227" t="s">
        <v>20</v>
      </c>
      <c r="F52" s="1227"/>
      <c r="G52" s="1227"/>
      <c r="H52" s="1227"/>
      <c r="I52" s="1227"/>
      <c r="J52" s="1228"/>
      <c r="K52" s="63">
        <v>995</v>
      </c>
      <c r="L52" s="64">
        <v>991</v>
      </c>
      <c r="M52" s="64">
        <v>997</v>
      </c>
      <c r="N52" s="64">
        <v>970</v>
      </c>
      <c r="O52" s="65">
        <v>966</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570</v>
      </c>
      <c r="L53" s="69">
        <v>539</v>
      </c>
      <c r="M53" s="69">
        <v>510</v>
      </c>
      <c r="N53" s="69">
        <v>492</v>
      </c>
      <c r="O53" s="70">
        <v>447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Jtp96M6C/sypgKKHuhewQtb8hLF/P8KkKzQBEe9RHbSS9OdAG6xPmfdSxsJCeNlszsvRpVAcD1JpRDz9fULxg==" saltValue="7SFKAVxtYAE81R27kgfR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1" t="s">
        <v>24</v>
      </c>
      <c r="C41" s="1242"/>
      <c r="D41" s="81"/>
      <c r="E41" s="1247" t="s">
        <v>25</v>
      </c>
      <c r="F41" s="1247"/>
      <c r="G41" s="1247"/>
      <c r="H41" s="1248"/>
      <c r="I41" s="82">
        <v>10442</v>
      </c>
      <c r="J41" s="83">
        <v>10283</v>
      </c>
      <c r="K41" s="83">
        <v>10493</v>
      </c>
      <c r="L41" s="83">
        <v>10612</v>
      </c>
      <c r="M41" s="84">
        <v>11674</v>
      </c>
    </row>
    <row r="42" spans="2:13" ht="27.75" customHeight="1">
      <c r="B42" s="1243"/>
      <c r="C42" s="1244"/>
      <c r="D42" s="85"/>
      <c r="E42" s="1249" t="s">
        <v>26</v>
      </c>
      <c r="F42" s="1249"/>
      <c r="G42" s="1249"/>
      <c r="H42" s="1250"/>
      <c r="I42" s="86">
        <v>38</v>
      </c>
      <c r="J42" s="87">
        <v>31</v>
      </c>
      <c r="K42" s="87">
        <v>33</v>
      </c>
      <c r="L42" s="87">
        <v>30</v>
      </c>
      <c r="M42" s="88">
        <v>30</v>
      </c>
    </row>
    <row r="43" spans="2:13" ht="27.75" customHeight="1">
      <c r="B43" s="1243"/>
      <c r="C43" s="1244"/>
      <c r="D43" s="85"/>
      <c r="E43" s="1249" t="s">
        <v>27</v>
      </c>
      <c r="F43" s="1249"/>
      <c r="G43" s="1249"/>
      <c r="H43" s="1250"/>
      <c r="I43" s="86">
        <v>3800</v>
      </c>
      <c r="J43" s="87">
        <v>3591</v>
      </c>
      <c r="K43" s="87">
        <v>3441</v>
      </c>
      <c r="L43" s="87">
        <v>3085</v>
      </c>
      <c r="M43" s="88">
        <v>2809</v>
      </c>
    </row>
    <row r="44" spans="2:13" ht="27.75" customHeight="1">
      <c r="B44" s="1243"/>
      <c r="C44" s="1244"/>
      <c r="D44" s="85"/>
      <c r="E44" s="1249" t="s">
        <v>28</v>
      </c>
      <c r="F44" s="1249"/>
      <c r="G44" s="1249"/>
      <c r="H44" s="1250"/>
      <c r="I44" s="86" t="s">
        <v>501</v>
      </c>
      <c r="J44" s="87" t="s">
        <v>501</v>
      </c>
      <c r="K44" s="87" t="s">
        <v>501</v>
      </c>
      <c r="L44" s="87" t="s">
        <v>501</v>
      </c>
      <c r="M44" s="88" t="s">
        <v>501</v>
      </c>
    </row>
    <row r="45" spans="2:13" ht="27.75" customHeight="1">
      <c r="B45" s="1243"/>
      <c r="C45" s="1244"/>
      <c r="D45" s="85"/>
      <c r="E45" s="1249" t="s">
        <v>29</v>
      </c>
      <c r="F45" s="1249"/>
      <c r="G45" s="1249"/>
      <c r="H45" s="1250"/>
      <c r="I45" s="86">
        <v>1540</v>
      </c>
      <c r="J45" s="87">
        <v>1357</v>
      </c>
      <c r="K45" s="87">
        <v>1357</v>
      </c>
      <c r="L45" s="87">
        <v>1206</v>
      </c>
      <c r="M45" s="88">
        <v>1224</v>
      </c>
    </row>
    <row r="46" spans="2:13" ht="27.75" customHeight="1">
      <c r="B46" s="1243"/>
      <c r="C46" s="1244"/>
      <c r="D46" s="89"/>
      <c r="E46" s="1249" t="s">
        <v>30</v>
      </c>
      <c r="F46" s="1249"/>
      <c r="G46" s="1249"/>
      <c r="H46" s="1250"/>
      <c r="I46" s="86" t="s">
        <v>501</v>
      </c>
      <c r="J46" s="87" t="s">
        <v>501</v>
      </c>
      <c r="K46" s="87" t="s">
        <v>501</v>
      </c>
      <c r="L46" s="87" t="s">
        <v>501</v>
      </c>
      <c r="M46" s="88" t="s">
        <v>501</v>
      </c>
    </row>
    <row r="47" spans="2:13" ht="27.75" customHeight="1">
      <c r="B47" s="1243"/>
      <c r="C47" s="1244"/>
      <c r="D47" s="90"/>
      <c r="E47" s="1251" t="s">
        <v>31</v>
      </c>
      <c r="F47" s="1252"/>
      <c r="G47" s="1252"/>
      <c r="H47" s="1253"/>
      <c r="I47" s="86" t="s">
        <v>501</v>
      </c>
      <c r="J47" s="87" t="s">
        <v>501</v>
      </c>
      <c r="K47" s="87" t="s">
        <v>501</v>
      </c>
      <c r="L47" s="87" t="s">
        <v>501</v>
      </c>
      <c r="M47" s="88" t="s">
        <v>501</v>
      </c>
    </row>
    <row r="48" spans="2:13" ht="27.75" customHeight="1">
      <c r="B48" s="1243"/>
      <c r="C48" s="1244"/>
      <c r="D48" s="85"/>
      <c r="E48" s="1249" t="s">
        <v>32</v>
      </c>
      <c r="F48" s="1249"/>
      <c r="G48" s="1249"/>
      <c r="H48" s="1250"/>
      <c r="I48" s="86" t="s">
        <v>501</v>
      </c>
      <c r="J48" s="87" t="s">
        <v>501</v>
      </c>
      <c r="K48" s="87" t="s">
        <v>501</v>
      </c>
      <c r="L48" s="87" t="s">
        <v>501</v>
      </c>
      <c r="M48" s="88" t="s">
        <v>501</v>
      </c>
    </row>
    <row r="49" spans="2:13" ht="27.75" customHeight="1">
      <c r="B49" s="1245"/>
      <c r="C49" s="1246"/>
      <c r="D49" s="85"/>
      <c r="E49" s="1249" t="s">
        <v>33</v>
      </c>
      <c r="F49" s="1249"/>
      <c r="G49" s="1249"/>
      <c r="H49" s="1250"/>
      <c r="I49" s="86" t="s">
        <v>501</v>
      </c>
      <c r="J49" s="87" t="s">
        <v>501</v>
      </c>
      <c r="K49" s="87" t="s">
        <v>501</v>
      </c>
      <c r="L49" s="87" t="s">
        <v>501</v>
      </c>
      <c r="M49" s="88" t="s">
        <v>501</v>
      </c>
    </row>
    <row r="50" spans="2:13" ht="27.75" customHeight="1">
      <c r="B50" s="1254" t="s">
        <v>34</v>
      </c>
      <c r="C50" s="1255"/>
      <c r="D50" s="91"/>
      <c r="E50" s="1249" t="s">
        <v>35</v>
      </c>
      <c r="F50" s="1249"/>
      <c r="G50" s="1249"/>
      <c r="H50" s="1250"/>
      <c r="I50" s="86">
        <v>3317</v>
      </c>
      <c r="J50" s="87">
        <v>3435</v>
      </c>
      <c r="K50" s="87">
        <v>4174</v>
      </c>
      <c r="L50" s="87">
        <v>4251</v>
      </c>
      <c r="M50" s="88">
        <v>4245</v>
      </c>
    </row>
    <row r="51" spans="2:13" ht="27.75" customHeight="1">
      <c r="B51" s="1243"/>
      <c r="C51" s="1244"/>
      <c r="D51" s="85"/>
      <c r="E51" s="1249" t="s">
        <v>36</v>
      </c>
      <c r="F51" s="1249"/>
      <c r="G51" s="1249"/>
      <c r="H51" s="1250"/>
      <c r="I51" s="86">
        <v>818</v>
      </c>
      <c r="J51" s="87">
        <v>781</v>
      </c>
      <c r="K51" s="87">
        <v>773</v>
      </c>
      <c r="L51" s="87">
        <v>814</v>
      </c>
      <c r="M51" s="88">
        <v>924</v>
      </c>
    </row>
    <row r="52" spans="2:13" ht="27.75" customHeight="1">
      <c r="B52" s="1245"/>
      <c r="C52" s="1246"/>
      <c r="D52" s="85"/>
      <c r="E52" s="1249" t="s">
        <v>37</v>
      </c>
      <c r="F52" s="1249"/>
      <c r="G52" s="1249"/>
      <c r="H52" s="1250"/>
      <c r="I52" s="86">
        <v>9121</v>
      </c>
      <c r="J52" s="87">
        <v>8891</v>
      </c>
      <c r="K52" s="87">
        <v>8938</v>
      </c>
      <c r="L52" s="87">
        <v>8815</v>
      </c>
      <c r="M52" s="88">
        <v>9255</v>
      </c>
    </row>
    <row r="53" spans="2:13" ht="27.75" customHeight="1" thickBot="1">
      <c r="B53" s="1256" t="s">
        <v>38</v>
      </c>
      <c r="C53" s="1257"/>
      <c r="D53" s="92"/>
      <c r="E53" s="1258" t="s">
        <v>39</v>
      </c>
      <c r="F53" s="1258"/>
      <c r="G53" s="1258"/>
      <c r="H53" s="1259"/>
      <c r="I53" s="93">
        <v>2565</v>
      </c>
      <c r="J53" s="94">
        <v>2155</v>
      </c>
      <c r="K53" s="94">
        <v>1440</v>
      </c>
      <c r="L53" s="94">
        <v>1052</v>
      </c>
      <c r="M53" s="95">
        <v>1313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ts62hR6v7FDzRpEwUKOW6//y3amudKkZ73EDd/FpdQDtPaxe6mD2f8AnD+Biyq9AuCo6S/ygJA5C7/p4DJ/lQ==" saltValue="tSqsfhyBJ5VTRqUYB/iV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8" t="s">
        <v>42</v>
      </c>
      <c r="D55" s="1268"/>
      <c r="E55" s="1269"/>
      <c r="F55" s="107">
        <v>1807</v>
      </c>
      <c r="G55" s="107">
        <v>1794</v>
      </c>
      <c r="H55" s="108">
        <v>1754</v>
      </c>
    </row>
    <row r="56" spans="2:8" ht="52.5" customHeight="1">
      <c r="B56" s="109"/>
      <c r="C56" s="1270" t="s">
        <v>43</v>
      </c>
      <c r="D56" s="1270"/>
      <c r="E56" s="1271"/>
      <c r="F56" s="110">
        <v>669</v>
      </c>
      <c r="G56" s="110">
        <v>763</v>
      </c>
      <c r="H56" s="111">
        <v>775</v>
      </c>
    </row>
    <row r="57" spans="2:8" ht="53.25" customHeight="1">
      <c r="B57" s="109"/>
      <c r="C57" s="1272" t="s">
        <v>44</v>
      </c>
      <c r="D57" s="1272"/>
      <c r="E57" s="1273"/>
      <c r="F57" s="112">
        <v>1454</v>
      </c>
      <c r="G57" s="112">
        <v>1445</v>
      </c>
      <c r="H57" s="113">
        <v>1444</v>
      </c>
    </row>
    <row r="58" spans="2:8" ht="45.75" customHeight="1">
      <c r="B58" s="114"/>
      <c r="C58" s="1260" t="s">
        <v>565</v>
      </c>
      <c r="D58" s="1261"/>
      <c r="E58" s="1262"/>
      <c r="F58" s="115">
        <v>608</v>
      </c>
      <c r="G58" s="115">
        <v>630</v>
      </c>
      <c r="H58" s="116">
        <v>654</v>
      </c>
    </row>
    <row r="59" spans="2:8" ht="45.75" customHeight="1">
      <c r="B59" s="114"/>
      <c r="C59" s="1260" t="s">
        <v>566</v>
      </c>
      <c r="D59" s="1261"/>
      <c r="E59" s="1262"/>
      <c r="F59" s="115">
        <v>219</v>
      </c>
      <c r="G59" s="115">
        <v>212</v>
      </c>
      <c r="H59" s="116">
        <v>195</v>
      </c>
    </row>
    <row r="60" spans="2:8" ht="45.75" customHeight="1">
      <c r="B60" s="114"/>
      <c r="C60" s="1260" t="s">
        <v>567</v>
      </c>
      <c r="D60" s="1261"/>
      <c r="E60" s="1262"/>
      <c r="F60" s="115">
        <v>198</v>
      </c>
      <c r="G60" s="115">
        <v>190</v>
      </c>
      <c r="H60" s="116">
        <v>182</v>
      </c>
    </row>
    <row r="61" spans="2:8" ht="45.75" customHeight="1">
      <c r="B61" s="114"/>
      <c r="C61" s="1260" t="s">
        <v>568</v>
      </c>
      <c r="D61" s="1261"/>
      <c r="E61" s="1262"/>
      <c r="F61" s="115">
        <v>165</v>
      </c>
      <c r="G61" s="115">
        <v>157</v>
      </c>
      <c r="H61" s="116">
        <v>161</v>
      </c>
    </row>
    <row r="62" spans="2:8" ht="45.75" customHeight="1" thickBot="1">
      <c r="B62" s="117"/>
      <c r="C62" s="1263" t="s">
        <v>569</v>
      </c>
      <c r="D62" s="1264"/>
      <c r="E62" s="1265"/>
      <c r="F62" s="118">
        <v>165</v>
      </c>
      <c r="G62" s="118">
        <v>160</v>
      </c>
      <c r="H62" s="119">
        <v>158</v>
      </c>
    </row>
    <row r="63" spans="2:8" ht="52.5" customHeight="1" thickBot="1">
      <c r="B63" s="120"/>
      <c r="C63" s="1266" t="s">
        <v>45</v>
      </c>
      <c r="D63" s="1266"/>
      <c r="E63" s="1267"/>
      <c r="F63" s="121">
        <v>3931</v>
      </c>
      <c r="G63" s="121">
        <v>4002</v>
      </c>
      <c r="H63" s="122">
        <v>3973</v>
      </c>
    </row>
    <row r="64" spans="2:8" ht="15" customHeight="1"/>
    <row r="65" ht="0" hidden="1" customHeight="1"/>
    <row r="66" ht="0" hidden="1" customHeight="1"/>
  </sheetData>
  <sheetProtection algorithmName="SHA-512" hashValue="x0e6koUVKoPvY3WKLwoU9P5avPnzwkATrBImJAhhP2zrtp6M/6F84ETNTgNedjW2q7aPxHfZux1i6dmY8K2tDg==" saltValue="h3yL+zURasuziTdU0xR+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6"/>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543</v>
      </c>
      <c r="BQ50" s="1289"/>
      <c r="BR50" s="1289"/>
      <c r="BS50" s="1289"/>
      <c r="BT50" s="1289"/>
      <c r="BU50" s="1289"/>
      <c r="BV50" s="1289"/>
      <c r="BW50" s="1289"/>
      <c r="BX50" s="1289" t="s">
        <v>544</v>
      </c>
      <c r="BY50" s="1289"/>
      <c r="BZ50" s="1289"/>
      <c r="CA50" s="1289"/>
      <c r="CB50" s="1289"/>
      <c r="CC50" s="1289"/>
      <c r="CD50" s="1289"/>
      <c r="CE50" s="1289"/>
      <c r="CF50" s="1289" t="s">
        <v>545</v>
      </c>
      <c r="CG50" s="1289"/>
      <c r="CH50" s="1289"/>
      <c r="CI50" s="1289"/>
      <c r="CJ50" s="1289"/>
      <c r="CK50" s="1289"/>
      <c r="CL50" s="1289"/>
      <c r="CM50" s="1289"/>
      <c r="CN50" s="1289" t="s">
        <v>546</v>
      </c>
      <c r="CO50" s="1289"/>
      <c r="CP50" s="1289"/>
      <c r="CQ50" s="1289"/>
      <c r="CR50" s="1289"/>
      <c r="CS50" s="1289"/>
      <c r="CT50" s="1289"/>
      <c r="CU50" s="1289"/>
      <c r="CV50" s="1289" t="s">
        <v>547</v>
      </c>
      <c r="CW50" s="1289"/>
      <c r="CX50" s="1289"/>
      <c r="CY50" s="1289"/>
      <c r="CZ50" s="1289"/>
      <c r="DA50" s="1289"/>
      <c r="DB50" s="1289"/>
      <c r="DC50" s="1289"/>
    </row>
    <row r="51" spans="1:109" ht="13.5" customHeight="1">
      <c r="B51" s="374"/>
      <c r="G51" s="1290"/>
      <c r="H51" s="1290"/>
      <c r="I51" s="1293"/>
      <c r="J51" s="1293"/>
      <c r="K51" s="1291"/>
      <c r="L51" s="1291"/>
      <c r="M51" s="1291"/>
      <c r="N51" s="1291"/>
      <c r="AM51" s="383"/>
      <c r="AN51" s="1292" t="s">
        <v>586</v>
      </c>
      <c r="AO51" s="1292"/>
      <c r="AP51" s="1292"/>
      <c r="AQ51" s="1292"/>
      <c r="AR51" s="1292"/>
      <c r="AS51" s="1292"/>
      <c r="AT51" s="1292"/>
      <c r="AU51" s="1292"/>
      <c r="AV51" s="1292"/>
      <c r="AW51" s="1292"/>
      <c r="AX51" s="1292"/>
      <c r="AY51" s="1292"/>
      <c r="AZ51" s="1292"/>
      <c r="BA51" s="1292"/>
      <c r="BB51" s="1292" t="s">
        <v>587</v>
      </c>
      <c r="BC51" s="1292"/>
      <c r="BD51" s="1292"/>
      <c r="BE51" s="1292"/>
      <c r="BF51" s="1292"/>
      <c r="BG51" s="1292"/>
      <c r="BH51" s="1292"/>
      <c r="BI51" s="1292"/>
      <c r="BJ51" s="1292"/>
      <c r="BK51" s="1292"/>
      <c r="BL51" s="1292"/>
      <c r="BM51" s="1292"/>
      <c r="BN51" s="1292"/>
      <c r="BO51" s="1292"/>
      <c r="BP51" s="1274"/>
      <c r="BQ51" s="1275"/>
      <c r="BR51" s="1275"/>
      <c r="BS51" s="1275"/>
      <c r="BT51" s="1275"/>
      <c r="BU51" s="1275"/>
      <c r="BV51" s="1275"/>
      <c r="BW51" s="1275"/>
      <c r="BX51" s="1274"/>
      <c r="BY51" s="1275"/>
      <c r="BZ51" s="1275"/>
      <c r="CA51" s="1275"/>
      <c r="CB51" s="1275"/>
      <c r="CC51" s="1275"/>
      <c r="CD51" s="1275"/>
      <c r="CE51" s="1275"/>
      <c r="CF51" s="1274"/>
      <c r="CG51" s="1275"/>
      <c r="CH51" s="1275"/>
      <c r="CI51" s="1275"/>
      <c r="CJ51" s="1275"/>
      <c r="CK51" s="1275"/>
      <c r="CL51" s="1275"/>
      <c r="CM51" s="1275"/>
      <c r="CN51" s="1274"/>
      <c r="CO51" s="1275"/>
      <c r="CP51" s="1275"/>
      <c r="CQ51" s="1275"/>
      <c r="CR51" s="1275"/>
      <c r="CS51" s="1275"/>
      <c r="CT51" s="1275"/>
      <c r="CU51" s="1275"/>
      <c r="CV51" s="1274"/>
      <c r="CW51" s="1275"/>
      <c r="CX51" s="1275"/>
      <c r="CY51" s="1275"/>
      <c r="CZ51" s="1275"/>
      <c r="DA51" s="1275"/>
      <c r="DB51" s="1275"/>
      <c r="DC51" s="1275"/>
    </row>
    <row r="52" spans="1:109">
      <c r="B52" s="374"/>
      <c r="G52" s="1290"/>
      <c r="H52" s="1290"/>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90"/>
      <c r="H53" s="1290"/>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588</v>
      </c>
      <c r="BC53" s="1292"/>
      <c r="BD53" s="1292"/>
      <c r="BE53" s="1292"/>
      <c r="BF53" s="1292"/>
      <c r="BG53" s="1292"/>
      <c r="BH53" s="1292"/>
      <c r="BI53" s="1292"/>
      <c r="BJ53" s="1292"/>
      <c r="BK53" s="1292"/>
      <c r="BL53" s="1292"/>
      <c r="BM53" s="1292"/>
      <c r="BN53" s="1292"/>
      <c r="BO53" s="1292"/>
      <c r="BP53" s="1274"/>
      <c r="BQ53" s="1275"/>
      <c r="BR53" s="1275"/>
      <c r="BS53" s="1275"/>
      <c r="BT53" s="1275"/>
      <c r="BU53" s="1275"/>
      <c r="BV53" s="1275"/>
      <c r="BW53" s="1275"/>
      <c r="BX53" s="1274"/>
      <c r="BY53" s="1275"/>
      <c r="BZ53" s="1275"/>
      <c r="CA53" s="1275"/>
      <c r="CB53" s="1275"/>
      <c r="CC53" s="1275"/>
      <c r="CD53" s="1275"/>
      <c r="CE53" s="1275"/>
      <c r="CF53" s="1274"/>
      <c r="CG53" s="1275"/>
      <c r="CH53" s="1275"/>
      <c r="CI53" s="1275"/>
      <c r="CJ53" s="1275"/>
      <c r="CK53" s="1275"/>
      <c r="CL53" s="1275"/>
      <c r="CM53" s="1275"/>
      <c r="CN53" s="1274"/>
      <c r="CO53" s="1275"/>
      <c r="CP53" s="1275"/>
      <c r="CQ53" s="1275"/>
      <c r="CR53" s="1275"/>
      <c r="CS53" s="1275"/>
      <c r="CT53" s="1275"/>
      <c r="CU53" s="1275"/>
      <c r="CV53" s="1274"/>
      <c r="CW53" s="1275"/>
      <c r="CX53" s="1275"/>
      <c r="CY53" s="1275"/>
      <c r="CZ53" s="1275"/>
      <c r="DA53" s="1275"/>
      <c r="DB53" s="1275"/>
      <c r="DC53" s="1275"/>
    </row>
    <row r="54" spans="1:109">
      <c r="A54" s="382"/>
      <c r="B54" s="374"/>
      <c r="G54" s="1290"/>
      <c r="H54" s="1290"/>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5"/>
      <c r="H55" s="1285"/>
      <c r="I55" s="1285"/>
      <c r="J55" s="1285"/>
      <c r="K55" s="1291"/>
      <c r="L55" s="1291"/>
      <c r="M55" s="1291"/>
      <c r="N55" s="1291"/>
      <c r="AN55" s="1289" t="s">
        <v>589</v>
      </c>
      <c r="AO55" s="1289"/>
      <c r="AP55" s="1289"/>
      <c r="AQ55" s="1289"/>
      <c r="AR55" s="1289"/>
      <c r="AS55" s="1289"/>
      <c r="AT55" s="1289"/>
      <c r="AU55" s="1289"/>
      <c r="AV55" s="1289"/>
      <c r="AW55" s="1289"/>
      <c r="AX55" s="1289"/>
      <c r="AY55" s="1289"/>
      <c r="AZ55" s="1289"/>
      <c r="BA55" s="1289"/>
      <c r="BB55" s="1292" t="s">
        <v>587</v>
      </c>
      <c r="BC55" s="1292"/>
      <c r="BD55" s="1292"/>
      <c r="BE55" s="1292"/>
      <c r="BF55" s="1292"/>
      <c r="BG55" s="1292"/>
      <c r="BH55" s="1292"/>
      <c r="BI55" s="1292"/>
      <c r="BJ55" s="1292"/>
      <c r="BK55" s="1292"/>
      <c r="BL55" s="1292"/>
      <c r="BM55" s="1292"/>
      <c r="BN55" s="1292"/>
      <c r="BO55" s="1292"/>
      <c r="BP55" s="1274"/>
      <c r="BQ55" s="1275"/>
      <c r="BR55" s="1275"/>
      <c r="BS55" s="1275"/>
      <c r="BT55" s="1275"/>
      <c r="BU55" s="1275"/>
      <c r="BV55" s="1275"/>
      <c r="BW55" s="1275"/>
      <c r="BX55" s="1274"/>
      <c r="BY55" s="1275"/>
      <c r="BZ55" s="1275"/>
      <c r="CA55" s="1275"/>
      <c r="CB55" s="1275"/>
      <c r="CC55" s="1275"/>
      <c r="CD55" s="1275"/>
      <c r="CE55" s="1275"/>
      <c r="CF55" s="1274"/>
      <c r="CG55" s="1275"/>
      <c r="CH55" s="1275"/>
      <c r="CI55" s="1275"/>
      <c r="CJ55" s="1275"/>
      <c r="CK55" s="1275"/>
      <c r="CL55" s="1275"/>
      <c r="CM55" s="1275"/>
      <c r="CN55" s="1274"/>
      <c r="CO55" s="1275"/>
      <c r="CP55" s="1275"/>
      <c r="CQ55" s="1275"/>
      <c r="CR55" s="1275"/>
      <c r="CS55" s="1275"/>
      <c r="CT55" s="1275"/>
      <c r="CU55" s="1275"/>
      <c r="CV55" s="1274"/>
      <c r="CW55" s="1275"/>
      <c r="CX55" s="1275"/>
      <c r="CY55" s="1275"/>
      <c r="CZ55" s="1275"/>
      <c r="DA55" s="1275"/>
      <c r="DB55" s="1275"/>
      <c r="DC55" s="1275"/>
    </row>
    <row r="56" spans="1:109">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5"/>
      <c r="H57" s="1285"/>
      <c r="I57" s="1294"/>
      <c r="J57" s="1294"/>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588</v>
      </c>
      <c r="BC57" s="1292"/>
      <c r="BD57" s="1292"/>
      <c r="BE57" s="1292"/>
      <c r="BF57" s="1292"/>
      <c r="BG57" s="1292"/>
      <c r="BH57" s="1292"/>
      <c r="BI57" s="1292"/>
      <c r="BJ57" s="1292"/>
      <c r="BK57" s="1292"/>
      <c r="BL57" s="1292"/>
      <c r="BM57" s="1292"/>
      <c r="BN57" s="1292"/>
      <c r="BO57" s="1292"/>
      <c r="BP57" s="1274"/>
      <c r="BQ57" s="1275"/>
      <c r="BR57" s="1275"/>
      <c r="BS57" s="1275"/>
      <c r="BT57" s="1275"/>
      <c r="BU57" s="1275"/>
      <c r="BV57" s="1275"/>
      <c r="BW57" s="1275"/>
      <c r="BX57" s="1274"/>
      <c r="BY57" s="1275"/>
      <c r="BZ57" s="1275"/>
      <c r="CA57" s="1275"/>
      <c r="CB57" s="1275"/>
      <c r="CC57" s="1275"/>
      <c r="CD57" s="1275"/>
      <c r="CE57" s="1275"/>
      <c r="CF57" s="1274"/>
      <c r="CG57" s="1275"/>
      <c r="CH57" s="1275"/>
      <c r="CI57" s="1275"/>
      <c r="CJ57" s="1275"/>
      <c r="CK57" s="1275"/>
      <c r="CL57" s="1275"/>
      <c r="CM57" s="1275"/>
      <c r="CN57" s="1274"/>
      <c r="CO57" s="1275"/>
      <c r="CP57" s="1275"/>
      <c r="CQ57" s="1275"/>
      <c r="CR57" s="1275"/>
      <c r="CS57" s="1275"/>
      <c r="CT57" s="1275"/>
      <c r="CU57" s="1275"/>
      <c r="CV57" s="1274"/>
      <c r="CW57" s="1275"/>
      <c r="CX57" s="1275"/>
      <c r="CY57" s="1275"/>
      <c r="CZ57" s="1275"/>
      <c r="DA57" s="1275"/>
      <c r="DB57" s="1275"/>
      <c r="DC57" s="1275"/>
      <c r="DD57" s="387"/>
      <c r="DE57" s="386"/>
    </row>
    <row r="58" spans="1:109" s="382" customFormat="1">
      <c r="A58" s="367"/>
      <c r="B58" s="386"/>
      <c r="G58" s="1285"/>
      <c r="H58" s="1285"/>
      <c r="I58" s="1294"/>
      <c r="J58" s="1294"/>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6" t="s">
        <v>594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543</v>
      </c>
      <c r="BQ72" s="1289"/>
      <c r="BR72" s="1289"/>
      <c r="BS72" s="1289"/>
      <c r="BT72" s="1289"/>
      <c r="BU72" s="1289"/>
      <c r="BV72" s="1289"/>
      <c r="BW72" s="1289"/>
      <c r="BX72" s="1289" t="s">
        <v>544</v>
      </c>
      <c r="BY72" s="1289"/>
      <c r="BZ72" s="1289"/>
      <c r="CA72" s="1289"/>
      <c r="CB72" s="1289"/>
      <c r="CC72" s="1289"/>
      <c r="CD72" s="1289"/>
      <c r="CE72" s="1289"/>
      <c r="CF72" s="1289" t="s">
        <v>545</v>
      </c>
      <c r="CG72" s="1289"/>
      <c r="CH72" s="1289"/>
      <c r="CI72" s="1289"/>
      <c r="CJ72" s="1289"/>
      <c r="CK72" s="1289"/>
      <c r="CL72" s="1289"/>
      <c r="CM72" s="1289"/>
      <c r="CN72" s="1289" t="s">
        <v>546</v>
      </c>
      <c r="CO72" s="1289"/>
      <c r="CP72" s="1289"/>
      <c r="CQ72" s="1289"/>
      <c r="CR72" s="1289"/>
      <c r="CS72" s="1289"/>
      <c r="CT72" s="1289"/>
      <c r="CU72" s="1289"/>
      <c r="CV72" s="1289" t="s">
        <v>547</v>
      </c>
      <c r="CW72" s="1289"/>
      <c r="CX72" s="1289"/>
      <c r="CY72" s="1289"/>
      <c r="CZ72" s="1289"/>
      <c r="DA72" s="1289"/>
      <c r="DB72" s="1289"/>
      <c r="DC72" s="1289"/>
    </row>
    <row r="73" spans="2:107">
      <c r="B73" s="374"/>
      <c r="G73" s="1290"/>
      <c r="H73" s="1290"/>
      <c r="I73" s="1290"/>
      <c r="J73" s="1290"/>
      <c r="K73" s="1295"/>
      <c r="L73" s="1295"/>
      <c r="M73" s="1295"/>
      <c r="N73" s="1295"/>
      <c r="AM73" s="383"/>
      <c r="AN73" s="1292" t="s">
        <v>586</v>
      </c>
      <c r="AO73" s="1292"/>
      <c r="AP73" s="1292"/>
      <c r="AQ73" s="1292"/>
      <c r="AR73" s="1292"/>
      <c r="AS73" s="1292"/>
      <c r="AT73" s="1292"/>
      <c r="AU73" s="1292"/>
      <c r="AV73" s="1292"/>
      <c r="AW73" s="1292"/>
      <c r="AX73" s="1292"/>
      <c r="AY73" s="1292"/>
      <c r="AZ73" s="1292"/>
      <c r="BA73" s="1292"/>
      <c r="BB73" s="1292" t="s">
        <v>587</v>
      </c>
      <c r="BC73" s="1292"/>
      <c r="BD73" s="1292"/>
      <c r="BE73" s="1292"/>
      <c r="BF73" s="1292"/>
      <c r="BG73" s="1292"/>
      <c r="BH73" s="1292"/>
      <c r="BI73" s="1292"/>
      <c r="BJ73" s="1292"/>
      <c r="BK73" s="1292"/>
      <c r="BL73" s="1292"/>
      <c r="BM73" s="1292"/>
      <c r="BN73" s="1292"/>
      <c r="BO73" s="1292"/>
      <c r="BP73" s="1275">
        <v>47.1</v>
      </c>
      <c r="BQ73" s="1275"/>
      <c r="BR73" s="1275"/>
      <c r="BS73" s="1275"/>
      <c r="BT73" s="1275"/>
      <c r="BU73" s="1275"/>
      <c r="BV73" s="1275"/>
      <c r="BW73" s="1275"/>
      <c r="BX73" s="1275">
        <v>42.3</v>
      </c>
      <c r="BY73" s="1275"/>
      <c r="BZ73" s="1275"/>
      <c r="CA73" s="1275"/>
      <c r="CB73" s="1275"/>
      <c r="CC73" s="1275"/>
      <c r="CD73" s="1275"/>
      <c r="CE73" s="1275"/>
      <c r="CF73" s="1275">
        <v>27.9</v>
      </c>
      <c r="CG73" s="1275"/>
      <c r="CH73" s="1275"/>
      <c r="CI73" s="1275"/>
      <c r="CJ73" s="1275"/>
      <c r="CK73" s="1275"/>
      <c r="CL73" s="1275"/>
      <c r="CM73" s="1275"/>
      <c r="CN73" s="1275">
        <v>20.9</v>
      </c>
      <c r="CO73" s="1275"/>
      <c r="CP73" s="1275"/>
      <c r="CQ73" s="1275"/>
      <c r="CR73" s="1275"/>
      <c r="CS73" s="1275"/>
      <c r="CT73" s="1275"/>
      <c r="CU73" s="1275"/>
      <c r="CV73" s="1275">
        <v>26.4</v>
      </c>
      <c r="CW73" s="1275"/>
      <c r="CX73" s="1275"/>
      <c r="CY73" s="1275"/>
      <c r="CZ73" s="1275"/>
      <c r="DA73" s="1275"/>
      <c r="DB73" s="1275"/>
      <c r="DC73" s="1275"/>
    </row>
    <row r="74" spans="2:107">
      <c r="B74" s="374"/>
      <c r="G74" s="1290"/>
      <c r="H74" s="1290"/>
      <c r="I74" s="1290"/>
      <c r="J74" s="1290"/>
      <c r="K74" s="1295"/>
      <c r="L74" s="1295"/>
      <c r="M74" s="1295"/>
      <c r="N74" s="1295"/>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90"/>
      <c r="H75" s="1290"/>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591</v>
      </c>
      <c r="BC75" s="1292"/>
      <c r="BD75" s="1292"/>
      <c r="BE75" s="1292"/>
      <c r="BF75" s="1292"/>
      <c r="BG75" s="1292"/>
      <c r="BH75" s="1292"/>
      <c r="BI75" s="1292"/>
      <c r="BJ75" s="1292"/>
      <c r="BK75" s="1292"/>
      <c r="BL75" s="1292"/>
      <c r="BM75" s="1292"/>
      <c r="BN75" s="1292"/>
      <c r="BO75" s="1292"/>
      <c r="BP75" s="1275">
        <v>11.2</v>
      </c>
      <c r="BQ75" s="1275"/>
      <c r="BR75" s="1275"/>
      <c r="BS75" s="1275"/>
      <c r="BT75" s="1275"/>
      <c r="BU75" s="1275"/>
      <c r="BV75" s="1275"/>
      <c r="BW75" s="1275"/>
      <c r="BX75" s="1275">
        <v>10.7</v>
      </c>
      <c r="BY75" s="1275"/>
      <c r="BZ75" s="1275"/>
      <c r="CA75" s="1275"/>
      <c r="CB75" s="1275"/>
      <c r="CC75" s="1275"/>
      <c r="CD75" s="1275"/>
      <c r="CE75" s="1275"/>
      <c r="CF75" s="1275">
        <v>10.3</v>
      </c>
      <c r="CG75" s="1275"/>
      <c r="CH75" s="1275"/>
      <c r="CI75" s="1275"/>
      <c r="CJ75" s="1275"/>
      <c r="CK75" s="1275"/>
      <c r="CL75" s="1275"/>
      <c r="CM75" s="1275"/>
      <c r="CN75" s="1275">
        <v>10</v>
      </c>
      <c r="CO75" s="1275"/>
      <c r="CP75" s="1275"/>
      <c r="CQ75" s="1275"/>
      <c r="CR75" s="1275"/>
      <c r="CS75" s="1275"/>
      <c r="CT75" s="1275"/>
      <c r="CU75" s="1275"/>
      <c r="CV75" s="1275">
        <v>9.5</v>
      </c>
      <c r="CW75" s="1275"/>
      <c r="CX75" s="1275"/>
      <c r="CY75" s="1275"/>
      <c r="CZ75" s="1275"/>
      <c r="DA75" s="1275"/>
      <c r="DB75" s="1275"/>
      <c r="DC75" s="1275"/>
    </row>
    <row r="76" spans="2:107">
      <c r="B76" s="374"/>
      <c r="G76" s="1290"/>
      <c r="H76" s="1290"/>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5"/>
      <c r="H77" s="1285"/>
      <c r="I77" s="1285"/>
      <c r="J77" s="1285"/>
      <c r="K77" s="1295"/>
      <c r="L77" s="1295"/>
      <c r="M77" s="1295"/>
      <c r="N77" s="1295"/>
      <c r="AN77" s="1289" t="s">
        <v>589</v>
      </c>
      <c r="AO77" s="1289"/>
      <c r="AP77" s="1289"/>
      <c r="AQ77" s="1289"/>
      <c r="AR77" s="1289"/>
      <c r="AS77" s="1289"/>
      <c r="AT77" s="1289"/>
      <c r="AU77" s="1289"/>
      <c r="AV77" s="1289"/>
      <c r="AW77" s="1289"/>
      <c r="AX77" s="1289"/>
      <c r="AY77" s="1289"/>
      <c r="AZ77" s="1289"/>
      <c r="BA77" s="1289"/>
      <c r="BB77" s="1292" t="s">
        <v>587</v>
      </c>
      <c r="BC77" s="1292"/>
      <c r="BD77" s="1292"/>
      <c r="BE77" s="1292"/>
      <c r="BF77" s="1292"/>
      <c r="BG77" s="1292"/>
      <c r="BH77" s="1292"/>
      <c r="BI77" s="1292"/>
      <c r="BJ77" s="1292"/>
      <c r="BK77" s="1292"/>
      <c r="BL77" s="1292"/>
      <c r="BM77" s="1292"/>
      <c r="BN77" s="1292"/>
      <c r="BO77" s="1292"/>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5"/>
      <c r="H78" s="1285"/>
      <c r="I78" s="1285"/>
      <c r="J78" s="1285"/>
      <c r="K78" s="1295"/>
      <c r="L78" s="1295"/>
      <c r="M78" s="1295"/>
      <c r="N78" s="1295"/>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5"/>
      <c r="H79" s="1285"/>
      <c r="I79" s="1294"/>
      <c r="J79" s="1294"/>
      <c r="K79" s="1296"/>
      <c r="L79" s="1296"/>
      <c r="M79" s="1296"/>
      <c r="N79" s="1296"/>
      <c r="AN79" s="1289"/>
      <c r="AO79" s="1289"/>
      <c r="AP79" s="1289"/>
      <c r="AQ79" s="1289"/>
      <c r="AR79" s="1289"/>
      <c r="AS79" s="1289"/>
      <c r="AT79" s="1289"/>
      <c r="AU79" s="1289"/>
      <c r="AV79" s="1289"/>
      <c r="AW79" s="1289"/>
      <c r="AX79" s="1289"/>
      <c r="AY79" s="1289"/>
      <c r="AZ79" s="1289"/>
      <c r="BA79" s="1289"/>
      <c r="BB79" s="1292" t="s">
        <v>591</v>
      </c>
      <c r="BC79" s="1292"/>
      <c r="BD79" s="1292"/>
      <c r="BE79" s="1292"/>
      <c r="BF79" s="1292"/>
      <c r="BG79" s="1292"/>
      <c r="BH79" s="1292"/>
      <c r="BI79" s="1292"/>
      <c r="BJ79" s="1292"/>
      <c r="BK79" s="1292"/>
      <c r="BL79" s="1292"/>
      <c r="BM79" s="1292"/>
      <c r="BN79" s="1292"/>
      <c r="BO79" s="1292"/>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c r="B80" s="374"/>
      <c r="G80" s="1285"/>
      <c r="H80" s="1285"/>
      <c r="I80" s="1294"/>
      <c r="J80" s="1294"/>
      <c r="K80" s="1296"/>
      <c r="L80" s="1296"/>
      <c r="M80" s="1296"/>
      <c r="N80" s="1296"/>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Hz4Zw89GKkzDc8Ag0IYHqMll53RiotZfuDf5ho30Sv1+afdhK5dJ7A9wr9gx1TFIm0dhTYUi+kijpG25iReKQ==" saltValue="mwaADnrWY7CPaAxwo3lN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70" workbookViewId="0">
      <selection activeCell="C111" sqref="C1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EPsUrHZsu3CxUPZnKE5LI73TGFAvY4GjIdV9g98KUu5wwFuliuVuSf+MmmvQrGjliiIzUw12GLaeF0gFgK2wA==" saltValue="hRwSJDxWSd2K6gUY8QCa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55" zoomScaleNormal="55" zoomScaleSheetLayoutView="55" workbookViewId="0">
      <selection activeCell="AG51" sqref="AG5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LUl7xQsOo5iX1ogh+gbWE6jGE0ZF11lNWw2q4gGYMullfHcN9BtJRNcUnYse8z/O2mueGCV8rsAsYGeehc7Tw==" saltValue="6NFo5S4RR6wixLJ3s76+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219235</v>
      </c>
      <c r="E3" s="141"/>
      <c r="F3" s="142">
        <v>174587</v>
      </c>
      <c r="G3" s="143"/>
      <c r="H3" s="144"/>
    </row>
    <row r="4" spans="1:8">
      <c r="A4" s="145"/>
      <c r="B4" s="146"/>
      <c r="C4" s="147"/>
      <c r="D4" s="148">
        <v>112159</v>
      </c>
      <c r="E4" s="149"/>
      <c r="F4" s="150">
        <v>79695</v>
      </c>
      <c r="G4" s="151"/>
      <c r="H4" s="152"/>
    </row>
    <row r="5" spans="1:8">
      <c r="A5" s="133" t="s">
        <v>535</v>
      </c>
      <c r="B5" s="138"/>
      <c r="C5" s="139"/>
      <c r="D5" s="140">
        <v>244041</v>
      </c>
      <c r="E5" s="141"/>
      <c r="F5" s="142">
        <v>175675</v>
      </c>
      <c r="G5" s="143"/>
      <c r="H5" s="144"/>
    </row>
    <row r="6" spans="1:8">
      <c r="A6" s="145"/>
      <c r="B6" s="146"/>
      <c r="C6" s="147"/>
      <c r="D6" s="148">
        <v>114242</v>
      </c>
      <c r="E6" s="149"/>
      <c r="F6" s="150">
        <v>87698</v>
      </c>
      <c r="G6" s="151"/>
      <c r="H6" s="152"/>
    </row>
    <row r="7" spans="1:8">
      <c r="A7" s="133" t="s">
        <v>536</v>
      </c>
      <c r="B7" s="138"/>
      <c r="C7" s="139"/>
      <c r="D7" s="140">
        <v>364916</v>
      </c>
      <c r="E7" s="141"/>
      <c r="F7" s="142">
        <v>162193</v>
      </c>
      <c r="G7" s="143"/>
      <c r="H7" s="144"/>
    </row>
    <row r="8" spans="1:8">
      <c r="A8" s="145"/>
      <c r="B8" s="146"/>
      <c r="C8" s="147"/>
      <c r="D8" s="148">
        <v>123275</v>
      </c>
      <c r="E8" s="149"/>
      <c r="F8" s="150">
        <v>79985</v>
      </c>
      <c r="G8" s="151"/>
      <c r="H8" s="152"/>
    </row>
    <row r="9" spans="1:8">
      <c r="A9" s="133" t="s">
        <v>537</v>
      </c>
      <c r="B9" s="138"/>
      <c r="C9" s="139"/>
      <c r="D9" s="140">
        <v>305896</v>
      </c>
      <c r="E9" s="141"/>
      <c r="F9" s="142">
        <v>168868</v>
      </c>
      <c r="G9" s="143"/>
      <c r="H9" s="144"/>
    </row>
    <row r="10" spans="1:8">
      <c r="A10" s="145"/>
      <c r="B10" s="146"/>
      <c r="C10" s="147"/>
      <c r="D10" s="148">
        <v>108531</v>
      </c>
      <c r="E10" s="149"/>
      <c r="F10" s="150">
        <v>79360</v>
      </c>
      <c r="G10" s="151"/>
      <c r="H10" s="152"/>
    </row>
    <row r="11" spans="1:8">
      <c r="A11" s="133" t="s">
        <v>538</v>
      </c>
      <c r="B11" s="138"/>
      <c r="C11" s="139"/>
      <c r="D11" s="140">
        <v>549780</v>
      </c>
      <c r="E11" s="141"/>
      <c r="F11" s="142">
        <v>202870</v>
      </c>
      <c r="G11" s="143"/>
      <c r="H11" s="144"/>
    </row>
    <row r="12" spans="1:8">
      <c r="A12" s="145"/>
      <c r="B12" s="146"/>
      <c r="C12" s="153"/>
      <c r="D12" s="148">
        <v>135411</v>
      </c>
      <c r="E12" s="149"/>
      <c r="F12" s="150">
        <v>79735</v>
      </c>
      <c r="G12" s="151"/>
      <c r="H12" s="152"/>
    </row>
    <row r="13" spans="1:8">
      <c r="A13" s="133"/>
      <c r="B13" s="138"/>
      <c r="C13" s="154"/>
      <c r="D13" s="155">
        <v>336774</v>
      </c>
      <c r="E13" s="156"/>
      <c r="F13" s="157">
        <v>176839</v>
      </c>
      <c r="G13" s="158"/>
      <c r="H13" s="144"/>
    </row>
    <row r="14" spans="1:8">
      <c r="A14" s="145"/>
      <c r="B14" s="146"/>
      <c r="C14" s="147"/>
      <c r="D14" s="148">
        <v>118724</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1.07</v>
      </c>
      <c r="C19" s="159">
        <f>ROUND(VALUE(SUBSTITUTE(実質収支比率等に係る経年分析!G$48,"▲","-")),2)</f>
        <v>1.77</v>
      </c>
      <c r="D19" s="159">
        <f>ROUND(VALUE(SUBSTITUTE(実質収支比率等に係る経年分析!H$48,"▲","-")),2)</f>
        <v>1.25</v>
      </c>
      <c r="E19" s="159">
        <f>ROUND(VALUE(SUBSTITUTE(実質収支比率等に係る経年分析!I$48,"▲","-")),2)</f>
        <v>1.48</v>
      </c>
      <c r="F19" s="159">
        <f>ROUND(VALUE(SUBSTITUTE(実質収支比率等に係る経年分析!J$48,"▲","-")),2)</f>
        <v>2.02</v>
      </c>
    </row>
    <row r="20" spans="1:11">
      <c r="A20" s="159" t="s">
        <v>49</v>
      </c>
      <c r="B20" s="159">
        <f>ROUND(VALUE(SUBSTITUTE(実質収支比率等に係る経年分析!F$47,"▲","-")),2)</f>
        <v>19.25</v>
      </c>
      <c r="C20" s="159">
        <f>ROUND(VALUE(SUBSTITUTE(実質収支比率等に係る経年分析!G$47,"▲","-")),2)</f>
        <v>19.54</v>
      </c>
      <c r="D20" s="159">
        <f>ROUND(VALUE(SUBSTITUTE(実質収支比率等に係る経年分析!H$47,"▲","-")),2)</f>
        <v>29.7</v>
      </c>
      <c r="E20" s="159">
        <f>ROUND(VALUE(SUBSTITUTE(実質収支比率等に係る経年分析!I$47,"▲","-")),2)</f>
        <v>30.22</v>
      </c>
      <c r="F20" s="159">
        <f>ROUND(VALUE(SUBSTITUTE(実質収支比率等に係る経年分析!J$47,"▲","-")),2)</f>
        <v>29.95</v>
      </c>
    </row>
    <row r="21" spans="1:11">
      <c r="A21" s="159" t="s">
        <v>50</v>
      </c>
      <c r="B21" s="159">
        <f>IF(ISNUMBER(VALUE(SUBSTITUTE(実質収支比率等に係る経年分析!F$49,"▲","-"))),ROUND(VALUE(SUBSTITUTE(実質収支比率等に係る経年分析!F$49,"▲","-")),2),NA())</f>
        <v>2.37</v>
      </c>
      <c r="C21" s="159">
        <f>IF(ISNUMBER(VALUE(SUBSTITUTE(実質収支比率等に係る経年分析!G$49,"▲","-"))),ROUND(VALUE(SUBSTITUTE(実質収支比率等に係る経年分析!G$49,"▲","-")),2),NA())</f>
        <v>-0.18</v>
      </c>
      <c r="D21" s="159">
        <f>IF(ISNUMBER(VALUE(SUBSTITUTE(実質収支比率等に係る経年分析!H$49,"▲","-"))),ROUND(VALUE(SUBSTITUTE(実質収支比率等に係る経年分析!H$49,"▲","-")),2),NA())</f>
        <v>9.86</v>
      </c>
      <c r="E21" s="159">
        <f>IF(ISNUMBER(VALUE(SUBSTITUTE(実質収支比率等に係る経年分析!I$49,"▲","-"))),ROUND(VALUE(SUBSTITUTE(実質収支比率等に係る経年分析!I$49,"▲","-")),2),NA())</f>
        <v>-0.03</v>
      </c>
      <c r="F21" s="159">
        <f>IF(ISNUMBER(VALUE(SUBSTITUTE(実質収支比率等に係る経年分析!J$49,"▲","-"))),ROUND(VALUE(SUBSTITUTE(実質収支比率等に係る経年分析!J$49,"▲","-")),2),NA())</f>
        <v>-0.15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0.28999999999999998</v>
      </c>
    </row>
    <row r="32" spans="1:11">
      <c r="A32" s="160" t="str">
        <f>IF(連結実質赤字比率に係る赤字・黒字の構成分析!C$38="",NA(),連結実質赤字比率に係る赤字・黒字の構成分析!C$38)</f>
        <v>国民健康保険事業事業勘定特別会計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2.3199999999999998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0.57999999999999996</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0.55000000000000004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2.0099999999999998</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995</v>
      </c>
      <c r="E42" s="161"/>
      <c r="F42" s="161"/>
      <c r="G42" s="161">
        <f>'実質公債費比率（分子）の構造'!L$52</f>
        <v>991</v>
      </c>
      <c r="H42" s="161"/>
      <c r="I42" s="161"/>
      <c r="J42" s="161">
        <f>'実質公債費比率（分子）の構造'!M$52</f>
        <v>997</v>
      </c>
      <c r="K42" s="161"/>
      <c r="L42" s="161"/>
      <c r="M42" s="161">
        <f>'実質公債費比率（分子）の構造'!N$52</f>
        <v>970</v>
      </c>
      <c r="N42" s="161"/>
      <c r="O42" s="161"/>
      <c r="P42" s="161">
        <f>'実質公債費比率（分子）の構造'!O$52</f>
        <v>966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21</v>
      </c>
      <c r="C44" s="161"/>
      <c r="D44" s="161"/>
      <c r="E44" s="161">
        <f>'実質公債費比率（分子）の構造'!L$50</f>
        <v>11</v>
      </c>
      <c r="F44" s="161"/>
      <c r="G44" s="161"/>
      <c r="H44" s="161">
        <f>'実質公債費比率（分子）の構造'!M$50</f>
        <v>6</v>
      </c>
      <c r="I44" s="161"/>
      <c r="J44" s="161"/>
      <c r="K44" s="161">
        <f>'実質公債費比率（分子）の構造'!N$50</f>
        <v>5</v>
      </c>
      <c r="L44" s="161"/>
      <c r="M44" s="161"/>
      <c r="N44" s="161">
        <f>'実質公債費比率（分子）の構造'!O$50</f>
        <v>3</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377</v>
      </c>
      <c r="C46" s="161"/>
      <c r="D46" s="161"/>
      <c r="E46" s="161">
        <f>'実質公債費比率（分子）の構造'!L$48</f>
        <v>369</v>
      </c>
      <c r="F46" s="161"/>
      <c r="G46" s="161"/>
      <c r="H46" s="161">
        <f>'実質公債費比率（分子）の構造'!M$48</f>
        <v>377</v>
      </c>
      <c r="I46" s="161"/>
      <c r="J46" s="161"/>
      <c r="K46" s="161">
        <f>'実質公債費比率（分子）の構造'!N$48</f>
        <v>338</v>
      </c>
      <c r="L46" s="161"/>
      <c r="M46" s="161"/>
      <c r="N46" s="161">
        <f>'実質公債費比率（分子）の構造'!O$48</f>
        <v>336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1167</v>
      </c>
      <c r="C49" s="161"/>
      <c r="D49" s="161"/>
      <c r="E49" s="161">
        <f>'実質公債費比率（分子）の構造'!L$45</f>
        <v>1150</v>
      </c>
      <c r="F49" s="161"/>
      <c r="G49" s="161"/>
      <c r="H49" s="161">
        <f>'実質公債費比率（分子）の構造'!M$45</f>
        <v>1124</v>
      </c>
      <c r="I49" s="161"/>
      <c r="J49" s="161"/>
      <c r="K49" s="161">
        <f>'実質公債費比率（分子）の構造'!N$45</f>
        <v>1119</v>
      </c>
      <c r="L49" s="161"/>
      <c r="M49" s="161"/>
      <c r="N49" s="161">
        <f>'実質公債費比率（分子）の構造'!O$45</f>
        <v>1074</v>
      </c>
      <c r="O49" s="161"/>
      <c r="P49" s="161"/>
    </row>
    <row r="50" spans="1:16">
      <c r="A50" s="161" t="s">
        <v>65</v>
      </c>
      <c r="B50" s="161" t="e">
        <f>NA()</f>
        <v>#N/A</v>
      </c>
      <c r="C50" s="161">
        <f>IF(ISNUMBER('実質公債費比率（分子）の構造'!K$53),'実質公債費比率（分子）の構造'!K$53,NA())</f>
        <v>570</v>
      </c>
      <c r="D50" s="161" t="e">
        <f>NA()</f>
        <v>#N/A</v>
      </c>
      <c r="E50" s="161" t="e">
        <f>NA()</f>
        <v>#N/A</v>
      </c>
      <c r="F50" s="161">
        <f>IF(ISNUMBER('実質公債費比率（分子）の構造'!L$53),'実質公債費比率（分子）の構造'!L$53,NA())</f>
        <v>539</v>
      </c>
      <c r="G50" s="161" t="e">
        <f>NA()</f>
        <v>#N/A</v>
      </c>
      <c r="H50" s="161" t="e">
        <f>NA()</f>
        <v>#N/A</v>
      </c>
      <c r="I50" s="161">
        <f>IF(ISNUMBER('実質公債費比率（分子）の構造'!M$53),'実質公債費比率（分子）の構造'!M$53,NA())</f>
        <v>510</v>
      </c>
      <c r="J50" s="161" t="e">
        <f>NA()</f>
        <v>#N/A</v>
      </c>
      <c r="K50" s="161" t="e">
        <f>NA()</f>
        <v>#N/A</v>
      </c>
      <c r="L50" s="161">
        <f>IF(ISNUMBER('実質公債費比率（分子）の構造'!N$53),'実質公債費比率（分子）の構造'!N$53,NA())</f>
        <v>492</v>
      </c>
      <c r="M50" s="161" t="e">
        <f>NA()</f>
        <v>#N/A</v>
      </c>
      <c r="N50" s="161" t="e">
        <f>NA()</f>
        <v>#N/A</v>
      </c>
      <c r="O50" s="161">
        <f>IF(ISNUMBER('実質公債費比率（分子）の構造'!O$53),'実質公債費比率（分子）の構造'!O$53,NA())</f>
        <v>447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9121</v>
      </c>
      <c r="E56" s="160"/>
      <c r="F56" s="160"/>
      <c r="G56" s="160">
        <f>'将来負担比率（分子）の構造'!J$52</f>
        <v>8891</v>
      </c>
      <c r="H56" s="160"/>
      <c r="I56" s="160"/>
      <c r="J56" s="160">
        <f>'将来負担比率（分子）の構造'!K$52</f>
        <v>8938</v>
      </c>
      <c r="K56" s="160"/>
      <c r="L56" s="160"/>
      <c r="M56" s="160">
        <f>'将来負担比率（分子）の構造'!L$52</f>
        <v>8815</v>
      </c>
      <c r="N56" s="160"/>
      <c r="O56" s="160"/>
      <c r="P56" s="160">
        <f>'将来負担比率（分子）の構造'!M$52</f>
        <v>9255</v>
      </c>
    </row>
    <row r="57" spans="1:16">
      <c r="A57" s="160" t="s">
        <v>36</v>
      </c>
      <c r="B57" s="160"/>
      <c r="C57" s="160"/>
      <c r="D57" s="160">
        <f>'将来負担比率（分子）の構造'!I$51</f>
        <v>818</v>
      </c>
      <c r="E57" s="160"/>
      <c r="F57" s="160"/>
      <c r="G57" s="160">
        <f>'将来負担比率（分子）の構造'!J$51</f>
        <v>781</v>
      </c>
      <c r="H57" s="160"/>
      <c r="I57" s="160"/>
      <c r="J57" s="160">
        <f>'将来負担比率（分子）の構造'!K$51</f>
        <v>773</v>
      </c>
      <c r="K57" s="160"/>
      <c r="L57" s="160"/>
      <c r="M57" s="160">
        <f>'将来負担比率（分子）の構造'!L$51</f>
        <v>814</v>
      </c>
      <c r="N57" s="160"/>
      <c r="O57" s="160"/>
      <c r="P57" s="160">
        <f>'将来負担比率（分子）の構造'!M$51</f>
        <v>924</v>
      </c>
    </row>
    <row r="58" spans="1:16">
      <c r="A58" s="160" t="s">
        <v>35</v>
      </c>
      <c r="B58" s="160"/>
      <c r="C58" s="160"/>
      <c r="D58" s="160">
        <f>'将来負担比率（分子）の構造'!I$50</f>
        <v>3317</v>
      </c>
      <c r="E58" s="160"/>
      <c r="F58" s="160"/>
      <c r="G58" s="160">
        <f>'将来負担比率（分子）の構造'!J$50</f>
        <v>3435</v>
      </c>
      <c r="H58" s="160"/>
      <c r="I58" s="160"/>
      <c r="J58" s="160">
        <f>'将来負担比率（分子）の構造'!K$50</f>
        <v>4174</v>
      </c>
      <c r="K58" s="160"/>
      <c r="L58" s="160"/>
      <c r="M58" s="160">
        <f>'将来負担比率（分子）の構造'!L$50</f>
        <v>4251</v>
      </c>
      <c r="N58" s="160"/>
      <c r="O58" s="160"/>
      <c r="P58" s="160">
        <f>'将来負担比率（分子）の構造'!M$50</f>
        <v>4245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1540</v>
      </c>
      <c r="C62" s="160"/>
      <c r="D62" s="160"/>
      <c r="E62" s="160">
        <f>'将来負担比率（分子）の構造'!J$45</f>
        <v>1357</v>
      </c>
      <c r="F62" s="160"/>
      <c r="G62" s="160"/>
      <c r="H62" s="160">
        <f>'将来負担比率（分子）の構造'!K$45</f>
        <v>1357</v>
      </c>
      <c r="I62" s="160"/>
      <c r="J62" s="160"/>
      <c r="K62" s="160">
        <f>'将来負担比率（分子）の構造'!L$45</f>
        <v>1206</v>
      </c>
      <c r="L62" s="160"/>
      <c r="M62" s="160"/>
      <c r="N62" s="160">
        <f>'将来負担比率（分子）の構造'!M$45</f>
        <v>1224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3800</v>
      </c>
      <c r="C64" s="160"/>
      <c r="D64" s="160"/>
      <c r="E64" s="160">
        <f>'将来負担比率（分子）の構造'!J$43</f>
        <v>3591</v>
      </c>
      <c r="F64" s="160"/>
      <c r="G64" s="160"/>
      <c r="H64" s="160">
        <f>'将来負担比率（分子）の構造'!K$43</f>
        <v>3441</v>
      </c>
      <c r="I64" s="160"/>
      <c r="J64" s="160"/>
      <c r="K64" s="160">
        <f>'将来負担比率（分子）の構造'!L$43</f>
        <v>3085</v>
      </c>
      <c r="L64" s="160"/>
      <c r="M64" s="160"/>
      <c r="N64" s="160">
        <f>'将来負担比率（分子）の構造'!M$43</f>
        <v>2809</v>
      </c>
      <c r="O64" s="160"/>
      <c r="P64" s="160"/>
    </row>
    <row r="65" spans="1:16">
      <c r="A65" s="160" t="s">
        <v>26</v>
      </c>
      <c r="B65" s="160">
        <f>'将来負担比率（分子）の構造'!I$42</f>
        <v>38</v>
      </c>
      <c r="C65" s="160"/>
      <c r="D65" s="160"/>
      <c r="E65" s="160">
        <f>'将来負担比率（分子）の構造'!J$42</f>
        <v>31</v>
      </c>
      <c r="F65" s="160"/>
      <c r="G65" s="160"/>
      <c r="H65" s="160">
        <f>'将来負担比率（分子）の構造'!K$42</f>
        <v>33</v>
      </c>
      <c r="I65" s="160"/>
      <c r="J65" s="160"/>
      <c r="K65" s="160">
        <f>'将来負担比率（分子）の構造'!L$42</f>
        <v>30</v>
      </c>
      <c r="L65" s="160"/>
      <c r="M65" s="160"/>
      <c r="N65" s="160">
        <f>'将来負担比率（分子）の構造'!M$42</f>
        <v>30</v>
      </c>
      <c r="O65" s="160"/>
      <c r="P65" s="160"/>
    </row>
    <row r="66" spans="1:16">
      <c r="A66" s="160" t="s">
        <v>25</v>
      </c>
      <c r="B66" s="160">
        <f>'将来負担比率（分子）の構造'!I$41</f>
        <v>10442</v>
      </c>
      <c r="C66" s="160"/>
      <c r="D66" s="160"/>
      <c r="E66" s="160">
        <f>'将来負担比率（分子）の構造'!J$41</f>
        <v>10283</v>
      </c>
      <c r="F66" s="160"/>
      <c r="G66" s="160"/>
      <c r="H66" s="160">
        <f>'将来負担比率（分子）の構造'!K$41</f>
        <v>10493</v>
      </c>
      <c r="I66" s="160"/>
      <c r="J66" s="160"/>
      <c r="K66" s="160">
        <f>'将来負担比率（分子）の構造'!L$41</f>
        <v>10612</v>
      </c>
      <c r="L66" s="160"/>
      <c r="M66" s="160"/>
      <c r="N66" s="160">
        <f>'将来負担比率（分子）の構造'!M$41</f>
        <v>11674</v>
      </c>
      <c r="O66" s="160"/>
      <c r="P66" s="160"/>
    </row>
    <row r="67" spans="1:16">
      <c r="A67" s="160" t="s">
        <v>69</v>
      </c>
      <c r="B67" s="160" t="e">
        <f>NA()</f>
        <v>#N/A</v>
      </c>
      <c r="C67" s="160">
        <f>IF(ISNUMBER('将来負担比率（分子）の構造'!I$53), IF('将来負担比率（分子）の構造'!I$53 &lt; 0, 0, '将来負担比率（分子）の構造'!I$53), NA())</f>
        <v>2565</v>
      </c>
      <c r="D67" s="160" t="e">
        <f>NA()</f>
        <v>#N/A</v>
      </c>
      <c r="E67" s="160" t="e">
        <f>NA()</f>
        <v>#N/A</v>
      </c>
      <c r="F67" s="160">
        <f>IF(ISNUMBER('将来負担比率（分子）の構造'!J$53), IF('将来負担比率（分子）の構造'!J$53 &lt; 0, 0, '将来負担比率（分子）の構造'!J$53), NA())</f>
        <v>2155</v>
      </c>
      <c r="G67" s="160" t="e">
        <f>NA()</f>
        <v>#N/A</v>
      </c>
      <c r="H67" s="160" t="e">
        <f>NA()</f>
        <v>#N/A</v>
      </c>
      <c r="I67" s="160">
        <f>IF(ISNUMBER('将来負担比率（分子）の構造'!K$53), IF('将来負担比率（分子）の構造'!K$53 &lt; 0, 0, '将来負担比率（分子）の構造'!K$53), NA())</f>
        <v>1440</v>
      </c>
      <c r="J67" s="160" t="e">
        <f>NA()</f>
        <v>#N/A</v>
      </c>
      <c r="K67" s="160" t="e">
        <f>NA()</f>
        <v>#N/A</v>
      </c>
      <c r="L67" s="160">
        <f>IF(ISNUMBER('将来負担比率（分子）の構造'!L$53), IF('将来負担比率（分子）の構造'!L$53 &lt; 0, 0, '将来負担比率（分子）の構造'!L$53), NA())</f>
        <v>1052</v>
      </c>
      <c r="M67" s="160" t="e">
        <f>NA()</f>
        <v>#N/A</v>
      </c>
      <c r="N67" s="160" t="e">
        <f>NA()</f>
        <v>#N/A</v>
      </c>
      <c r="O67" s="160">
        <f>IF(ISNUMBER('将来負担比率（分子）の構造'!M$53), IF('将来負担比率（分子）の構造'!M$53 &lt; 0, 0, '将来負担比率（分子）の構造'!M$53), NA())</f>
        <v>1313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1807</v>
      </c>
      <c r="C72" s="164">
        <f>基金残高に係る経年分析!G55</f>
        <v>1794</v>
      </c>
      <c r="D72" s="164">
        <f>基金残高に係る経年分析!H55</f>
        <v>1754</v>
      </c>
    </row>
    <row r="73" spans="1:16">
      <c r="A73" s="163" t="s">
        <v>72</v>
      </c>
      <c r="B73" s="164">
        <f>基金残高に係る経年分析!F56</f>
        <v>669</v>
      </c>
      <c r="C73" s="164">
        <f>基金残高に係る経年分析!G56</f>
        <v>763</v>
      </c>
      <c r="D73" s="164">
        <f>基金残高に係る経年分析!H56</f>
        <v>775</v>
      </c>
    </row>
    <row r="74" spans="1:16">
      <c r="A74" s="163" t="s">
        <v>73</v>
      </c>
      <c r="B74" s="164">
        <f>基金残高に係る経年分析!F57</f>
        <v>1454</v>
      </c>
      <c r="C74" s="164">
        <f>基金残高に係る経年分析!G57</f>
        <v>1445</v>
      </c>
      <c r="D74" s="164">
        <f>基金残高に係る経年分析!H57</f>
        <v>1444</v>
      </c>
    </row>
  </sheetData>
  <sheetProtection algorithmName="SHA-512" hashValue="Vlpj37kfC+Rg+ltcN3U6gbdgb4p2Xb1EchSSjDAuLPlPYEUPtVKZONlGrVpkVbwaiSUjvniNaFUqHOCrm/XsNw==" saltValue="EyqpVaIc6G79sBWytZLJW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election activeCell="B1" sqref="A1:B1"/>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1052943</v>
      </c>
      <c r="S5" s="649"/>
      <c r="T5" s="649"/>
      <c r="U5" s="649"/>
      <c r="V5" s="649"/>
      <c r="W5" s="649"/>
      <c r="X5" s="649"/>
      <c r="Y5" s="650"/>
      <c r="Z5" s="651">
        <v>7.8</v>
      </c>
      <c r="AA5" s="651"/>
      <c r="AB5" s="651"/>
      <c r="AC5" s="651"/>
      <c r="AD5" s="652">
        <v>1052943</v>
      </c>
      <c r="AE5" s="652"/>
      <c r="AF5" s="652"/>
      <c r="AG5" s="652"/>
      <c r="AH5" s="652"/>
      <c r="AI5" s="652"/>
      <c r="AJ5" s="652"/>
      <c r="AK5" s="652"/>
      <c r="AL5" s="653">
        <v>18.399999999999999</v>
      </c>
      <c r="AM5" s="654"/>
      <c r="AN5" s="654"/>
      <c r="AO5" s="655"/>
      <c r="AP5" s="645" t="s">
        <v>226</v>
      </c>
      <c r="AQ5" s="646"/>
      <c r="AR5" s="646"/>
      <c r="AS5" s="646"/>
      <c r="AT5" s="646"/>
      <c r="AU5" s="646"/>
      <c r="AV5" s="646"/>
      <c r="AW5" s="646"/>
      <c r="AX5" s="646"/>
      <c r="AY5" s="646"/>
      <c r="AZ5" s="646"/>
      <c r="BA5" s="646"/>
      <c r="BB5" s="646"/>
      <c r="BC5" s="646"/>
      <c r="BD5" s="646"/>
      <c r="BE5" s="646"/>
      <c r="BF5" s="647"/>
      <c r="BG5" s="659">
        <v>1049425</v>
      </c>
      <c r="BH5" s="660"/>
      <c r="BI5" s="660"/>
      <c r="BJ5" s="660"/>
      <c r="BK5" s="660"/>
      <c r="BL5" s="660"/>
      <c r="BM5" s="660"/>
      <c r="BN5" s="661"/>
      <c r="BO5" s="662">
        <v>99.7</v>
      </c>
      <c r="BP5" s="662"/>
      <c r="BQ5" s="662"/>
      <c r="BR5" s="662"/>
      <c r="BS5" s="663">
        <v>12416</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216609</v>
      </c>
      <c r="S6" s="660"/>
      <c r="T6" s="660"/>
      <c r="U6" s="660"/>
      <c r="V6" s="660"/>
      <c r="W6" s="660"/>
      <c r="X6" s="660"/>
      <c r="Y6" s="661"/>
      <c r="Z6" s="662">
        <v>1.6</v>
      </c>
      <c r="AA6" s="662"/>
      <c r="AB6" s="662"/>
      <c r="AC6" s="662"/>
      <c r="AD6" s="663">
        <v>216609</v>
      </c>
      <c r="AE6" s="663"/>
      <c r="AF6" s="663"/>
      <c r="AG6" s="663"/>
      <c r="AH6" s="663"/>
      <c r="AI6" s="663"/>
      <c r="AJ6" s="663"/>
      <c r="AK6" s="663"/>
      <c r="AL6" s="664">
        <v>3.8</v>
      </c>
      <c r="AM6" s="665"/>
      <c r="AN6" s="665"/>
      <c r="AO6" s="666"/>
      <c r="AP6" s="656" t="s">
        <v>231</v>
      </c>
      <c r="AQ6" s="657"/>
      <c r="AR6" s="657"/>
      <c r="AS6" s="657"/>
      <c r="AT6" s="657"/>
      <c r="AU6" s="657"/>
      <c r="AV6" s="657"/>
      <c r="AW6" s="657"/>
      <c r="AX6" s="657"/>
      <c r="AY6" s="657"/>
      <c r="AZ6" s="657"/>
      <c r="BA6" s="657"/>
      <c r="BB6" s="657"/>
      <c r="BC6" s="657"/>
      <c r="BD6" s="657"/>
      <c r="BE6" s="657"/>
      <c r="BF6" s="658"/>
      <c r="BG6" s="659">
        <v>1049425</v>
      </c>
      <c r="BH6" s="660"/>
      <c r="BI6" s="660"/>
      <c r="BJ6" s="660"/>
      <c r="BK6" s="660"/>
      <c r="BL6" s="660"/>
      <c r="BM6" s="660"/>
      <c r="BN6" s="661"/>
      <c r="BO6" s="662">
        <v>99.7</v>
      </c>
      <c r="BP6" s="662"/>
      <c r="BQ6" s="662"/>
      <c r="BR6" s="662"/>
      <c r="BS6" s="663">
        <v>12416</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86433</v>
      </c>
      <c r="CS6" s="660"/>
      <c r="CT6" s="660"/>
      <c r="CU6" s="660"/>
      <c r="CV6" s="660"/>
      <c r="CW6" s="660"/>
      <c r="CX6" s="660"/>
      <c r="CY6" s="661"/>
      <c r="CZ6" s="653">
        <v>0.6</v>
      </c>
      <c r="DA6" s="654"/>
      <c r="DB6" s="654"/>
      <c r="DC6" s="673"/>
      <c r="DD6" s="668" t="s">
        <v>133</v>
      </c>
      <c r="DE6" s="660"/>
      <c r="DF6" s="660"/>
      <c r="DG6" s="660"/>
      <c r="DH6" s="660"/>
      <c r="DI6" s="660"/>
      <c r="DJ6" s="660"/>
      <c r="DK6" s="660"/>
      <c r="DL6" s="660"/>
      <c r="DM6" s="660"/>
      <c r="DN6" s="660"/>
      <c r="DO6" s="660"/>
      <c r="DP6" s="661"/>
      <c r="DQ6" s="668">
        <v>86433</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1804</v>
      </c>
      <c r="S7" s="660"/>
      <c r="T7" s="660"/>
      <c r="U7" s="660"/>
      <c r="V7" s="660"/>
      <c r="W7" s="660"/>
      <c r="X7" s="660"/>
      <c r="Y7" s="661"/>
      <c r="Z7" s="662">
        <v>0</v>
      </c>
      <c r="AA7" s="662"/>
      <c r="AB7" s="662"/>
      <c r="AC7" s="662"/>
      <c r="AD7" s="663">
        <v>1804</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500110</v>
      </c>
      <c r="BH7" s="660"/>
      <c r="BI7" s="660"/>
      <c r="BJ7" s="660"/>
      <c r="BK7" s="660"/>
      <c r="BL7" s="660"/>
      <c r="BM7" s="660"/>
      <c r="BN7" s="661"/>
      <c r="BO7" s="662">
        <v>47.5</v>
      </c>
      <c r="BP7" s="662"/>
      <c r="BQ7" s="662"/>
      <c r="BR7" s="662"/>
      <c r="BS7" s="663">
        <v>12416</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2586804</v>
      </c>
      <c r="CS7" s="660"/>
      <c r="CT7" s="660"/>
      <c r="CU7" s="660"/>
      <c r="CV7" s="660"/>
      <c r="CW7" s="660"/>
      <c r="CX7" s="660"/>
      <c r="CY7" s="661"/>
      <c r="CZ7" s="662">
        <v>19.3</v>
      </c>
      <c r="DA7" s="662"/>
      <c r="DB7" s="662"/>
      <c r="DC7" s="662"/>
      <c r="DD7" s="668">
        <v>169536</v>
      </c>
      <c r="DE7" s="660"/>
      <c r="DF7" s="660"/>
      <c r="DG7" s="660"/>
      <c r="DH7" s="660"/>
      <c r="DI7" s="660"/>
      <c r="DJ7" s="660"/>
      <c r="DK7" s="660"/>
      <c r="DL7" s="660"/>
      <c r="DM7" s="660"/>
      <c r="DN7" s="660"/>
      <c r="DO7" s="660"/>
      <c r="DP7" s="661"/>
      <c r="DQ7" s="668">
        <v>2441870</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2564</v>
      </c>
      <c r="S8" s="660"/>
      <c r="T8" s="660"/>
      <c r="U8" s="660"/>
      <c r="V8" s="660"/>
      <c r="W8" s="660"/>
      <c r="X8" s="660"/>
      <c r="Y8" s="661"/>
      <c r="Z8" s="662">
        <v>0</v>
      </c>
      <c r="AA8" s="662"/>
      <c r="AB8" s="662"/>
      <c r="AC8" s="662"/>
      <c r="AD8" s="663">
        <v>2564</v>
      </c>
      <c r="AE8" s="663"/>
      <c r="AF8" s="663"/>
      <c r="AG8" s="663"/>
      <c r="AH8" s="663"/>
      <c r="AI8" s="663"/>
      <c r="AJ8" s="663"/>
      <c r="AK8" s="663"/>
      <c r="AL8" s="664">
        <v>0</v>
      </c>
      <c r="AM8" s="665"/>
      <c r="AN8" s="665"/>
      <c r="AO8" s="666"/>
      <c r="AP8" s="656" t="s">
        <v>237</v>
      </c>
      <c r="AQ8" s="657"/>
      <c r="AR8" s="657"/>
      <c r="AS8" s="657"/>
      <c r="AT8" s="657"/>
      <c r="AU8" s="657"/>
      <c r="AV8" s="657"/>
      <c r="AW8" s="657"/>
      <c r="AX8" s="657"/>
      <c r="AY8" s="657"/>
      <c r="AZ8" s="657"/>
      <c r="BA8" s="657"/>
      <c r="BB8" s="657"/>
      <c r="BC8" s="657"/>
      <c r="BD8" s="657"/>
      <c r="BE8" s="657"/>
      <c r="BF8" s="658"/>
      <c r="BG8" s="659">
        <v>13645</v>
      </c>
      <c r="BH8" s="660"/>
      <c r="BI8" s="660"/>
      <c r="BJ8" s="660"/>
      <c r="BK8" s="660"/>
      <c r="BL8" s="660"/>
      <c r="BM8" s="660"/>
      <c r="BN8" s="661"/>
      <c r="BO8" s="662">
        <v>1.3</v>
      </c>
      <c r="BP8" s="662"/>
      <c r="BQ8" s="662"/>
      <c r="BR8" s="662"/>
      <c r="BS8" s="668" t="s">
        <v>238</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1501132</v>
      </c>
      <c r="CS8" s="660"/>
      <c r="CT8" s="660"/>
      <c r="CU8" s="660"/>
      <c r="CV8" s="660"/>
      <c r="CW8" s="660"/>
      <c r="CX8" s="660"/>
      <c r="CY8" s="661"/>
      <c r="CZ8" s="662">
        <v>11.2</v>
      </c>
      <c r="DA8" s="662"/>
      <c r="DB8" s="662"/>
      <c r="DC8" s="662"/>
      <c r="DD8" s="668" t="s">
        <v>238</v>
      </c>
      <c r="DE8" s="660"/>
      <c r="DF8" s="660"/>
      <c r="DG8" s="660"/>
      <c r="DH8" s="660"/>
      <c r="DI8" s="660"/>
      <c r="DJ8" s="660"/>
      <c r="DK8" s="660"/>
      <c r="DL8" s="660"/>
      <c r="DM8" s="660"/>
      <c r="DN8" s="660"/>
      <c r="DO8" s="660"/>
      <c r="DP8" s="661"/>
      <c r="DQ8" s="668">
        <v>993956</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2594</v>
      </c>
      <c r="S9" s="660"/>
      <c r="T9" s="660"/>
      <c r="U9" s="660"/>
      <c r="V9" s="660"/>
      <c r="W9" s="660"/>
      <c r="X9" s="660"/>
      <c r="Y9" s="661"/>
      <c r="Z9" s="662">
        <v>0</v>
      </c>
      <c r="AA9" s="662"/>
      <c r="AB9" s="662"/>
      <c r="AC9" s="662"/>
      <c r="AD9" s="663">
        <v>2594</v>
      </c>
      <c r="AE9" s="663"/>
      <c r="AF9" s="663"/>
      <c r="AG9" s="663"/>
      <c r="AH9" s="663"/>
      <c r="AI9" s="663"/>
      <c r="AJ9" s="663"/>
      <c r="AK9" s="663"/>
      <c r="AL9" s="664">
        <v>0</v>
      </c>
      <c r="AM9" s="665"/>
      <c r="AN9" s="665"/>
      <c r="AO9" s="666"/>
      <c r="AP9" s="656" t="s">
        <v>241</v>
      </c>
      <c r="AQ9" s="657"/>
      <c r="AR9" s="657"/>
      <c r="AS9" s="657"/>
      <c r="AT9" s="657"/>
      <c r="AU9" s="657"/>
      <c r="AV9" s="657"/>
      <c r="AW9" s="657"/>
      <c r="AX9" s="657"/>
      <c r="AY9" s="657"/>
      <c r="AZ9" s="657"/>
      <c r="BA9" s="657"/>
      <c r="BB9" s="657"/>
      <c r="BC9" s="657"/>
      <c r="BD9" s="657"/>
      <c r="BE9" s="657"/>
      <c r="BF9" s="658"/>
      <c r="BG9" s="659">
        <v>410871</v>
      </c>
      <c r="BH9" s="660"/>
      <c r="BI9" s="660"/>
      <c r="BJ9" s="660"/>
      <c r="BK9" s="660"/>
      <c r="BL9" s="660"/>
      <c r="BM9" s="660"/>
      <c r="BN9" s="661"/>
      <c r="BO9" s="662">
        <v>39</v>
      </c>
      <c r="BP9" s="662"/>
      <c r="BQ9" s="662"/>
      <c r="BR9" s="662"/>
      <c r="BS9" s="668" t="s">
        <v>133</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2485012</v>
      </c>
      <c r="CS9" s="660"/>
      <c r="CT9" s="660"/>
      <c r="CU9" s="660"/>
      <c r="CV9" s="660"/>
      <c r="CW9" s="660"/>
      <c r="CX9" s="660"/>
      <c r="CY9" s="661"/>
      <c r="CZ9" s="662">
        <v>18.600000000000001</v>
      </c>
      <c r="DA9" s="662"/>
      <c r="DB9" s="662"/>
      <c r="DC9" s="662"/>
      <c r="DD9" s="668">
        <v>1621785</v>
      </c>
      <c r="DE9" s="660"/>
      <c r="DF9" s="660"/>
      <c r="DG9" s="660"/>
      <c r="DH9" s="660"/>
      <c r="DI9" s="660"/>
      <c r="DJ9" s="660"/>
      <c r="DK9" s="660"/>
      <c r="DL9" s="660"/>
      <c r="DM9" s="660"/>
      <c r="DN9" s="660"/>
      <c r="DO9" s="660"/>
      <c r="DP9" s="661"/>
      <c r="DQ9" s="668">
        <v>846515</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238</v>
      </c>
      <c r="AA10" s="662"/>
      <c r="AB10" s="662"/>
      <c r="AC10" s="662"/>
      <c r="AD10" s="663" t="s">
        <v>133</v>
      </c>
      <c r="AE10" s="663"/>
      <c r="AF10" s="663"/>
      <c r="AG10" s="663"/>
      <c r="AH10" s="663"/>
      <c r="AI10" s="663"/>
      <c r="AJ10" s="663"/>
      <c r="AK10" s="663"/>
      <c r="AL10" s="664" t="s">
        <v>133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30902</v>
      </c>
      <c r="BH10" s="660"/>
      <c r="BI10" s="660"/>
      <c r="BJ10" s="660"/>
      <c r="BK10" s="660"/>
      <c r="BL10" s="660"/>
      <c r="BM10" s="660"/>
      <c r="BN10" s="661"/>
      <c r="BO10" s="662">
        <v>2.9</v>
      </c>
      <c r="BP10" s="662"/>
      <c r="BQ10" s="662"/>
      <c r="BR10" s="662"/>
      <c r="BS10" s="668">
        <v>5120</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9362</v>
      </c>
      <c r="CS10" s="660"/>
      <c r="CT10" s="660"/>
      <c r="CU10" s="660"/>
      <c r="CV10" s="660"/>
      <c r="CW10" s="660"/>
      <c r="CX10" s="660"/>
      <c r="CY10" s="661"/>
      <c r="CZ10" s="662">
        <v>0.1</v>
      </c>
      <c r="DA10" s="662"/>
      <c r="DB10" s="662"/>
      <c r="DC10" s="662"/>
      <c r="DD10" s="668">
        <v>6403</v>
      </c>
      <c r="DE10" s="660"/>
      <c r="DF10" s="660"/>
      <c r="DG10" s="660"/>
      <c r="DH10" s="660"/>
      <c r="DI10" s="660"/>
      <c r="DJ10" s="660"/>
      <c r="DK10" s="660"/>
      <c r="DL10" s="660"/>
      <c r="DM10" s="660"/>
      <c r="DN10" s="660"/>
      <c r="DO10" s="660"/>
      <c r="DP10" s="661"/>
      <c r="DQ10" s="668">
        <v>9173</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133</v>
      </c>
      <c r="S11" s="660"/>
      <c r="T11" s="660"/>
      <c r="U11" s="660"/>
      <c r="V11" s="660"/>
      <c r="W11" s="660"/>
      <c r="X11" s="660"/>
      <c r="Y11" s="661"/>
      <c r="Z11" s="662" t="s">
        <v>133</v>
      </c>
      <c r="AA11" s="662"/>
      <c r="AB11" s="662"/>
      <c r="AC11" s="662"/>
      <c r="AD11" s="663" t="s">
        <v>133</v>
      </c>
      <c r="AE11" s="663"/>
      <c r="AF11" s="663"/>
      <c r="AG11" s="663"/>
      <c r="AH11" s="663"/>
      <c r="AI11" s="663"/>
      <c r="AJ11" s="663"/>
      <c r="AK11" s="663"/>
      <c r="AL11" s="664" t="s">
        <v>238</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44692</v>
      </c>
      <c r="BH11" s="660"/>
      <c r="BI11" s="660"/>
      <c r="BJ11" s="660"/>
      <c r="BK11" s="660"/>
      <c r="BL11" s="660"/>
      <c r="BM11" s="660"/>
      <c r="BN11" s="661"/>
      <c r="BO11" s="662">
        <v>4.2</v>
      </c>
      <c r="BP11" s="662"/>
      <c r="BQ11" s="662"/>
      <c r="BR11" s="662"/>
      <c r="BS11" s="668">
        <v>7296</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2274104</v>
      </c>
      <c r="CS11" s="660"/>
      <c r="CT11" s="660"/>
      <c r="CU11" s="660"/>
      <c r="CV11" s="660"/>
      <c r="CW11" s="660"/>
      <c r="CX11" s="660"/>
      <c r="CY11" s="661"/>
      <c r="CZ11" s="662">
        <v>17</v>
      </c>
      <c r="DA11" s="662"/>
      <c r="DB11" s="662"/>
      <c r="DC11" s="662"/>
      <c r="DD11" s="668">
        <v>1067463</v>
      </c>
      <c r="DE11" s="660"/>
      <c r="DF11" s="660"/>
      <c r="DG11" s="660"/>
      <c r="DH11" s="660"/>
      <c r="DI11" s="660"/>
      <c r="DJ11" s="660"/>
      <c r="DK11" s="660"/>
      <c r="DL11" s="660"/>
      <c r="DM11" s="660"/>
      <c r="DN11" s="660"/>
      <c r="DO11" s="660"/>
      <c r="DP11" s="661"/>
      <c r="DQ11" s="668">
        <v>422568</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151401</v>
      </c>
      <c r="S12" s="660"/>
      <c r="T12" s="660"/>
      <c r="U12" s="660"/>
      <c r="V12" s="660"/>
      <c r="W12" s="660"/>
      <c r="X12" s="660"/>
      <c r="Y12" s="661"/>
      <c r="Z12" s="662">
        <v>1.1000000000000001</v>
      </c>
      <c r="AA12" s="662"/>
      <c r="AB12" s="662"/>
      <c r="AC12" s="662"/>
      <c r="AD12" s="663">
        <v>151401</v>
      </c>
      <c r="AE12" s="663"/>
      <c r="AF12" s="663"/>
      <c r="AG12" s="663"/>
      <c r="AH12" s="663"/>
      <c r="AI12" s="663"/>
      <c r="AJ12" s="663"/>
      <c r="AK12" s="663"/>
      <c r="AL12" s="664">
        <v>2.6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456751</v>
      </c>
      <c r="BH12" s="660"/>
      <c r="BI12" s="660"/>
      <c r="BJ12" s="660"/>
      <c r="BK12" s="660"/>
      <c r="BL12" s="660"/>
      <c r="BM12" s="660"/>
      <c r="BN12" s="661"/>
      <c r="BO12" s="662">
        <v>43.4</v>
      </c>
      <c r="BP12" s="662"/>
      <c r="BQ12" s="662"/>
      <c r="BR12" s="662"/>
      <c r="BS12" s="668" t="s">
        <v>133</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303367</v>
      </c>
      <c r="CS12" s="660"/>
      <c r="CT12" s="660"/>
      <c r="CU12" s="660"/>
      <c r="CV12" s="660"/>
      <c r="CW12" s="660"/>
      <c r="CX12" s="660"/>
      <c r="CY12" s="661"/>
      <c r="CZ12" s="662">
        <v>2.2999999999999998</v>
      </c>
      <c r="DA12" s="662"/>
      <c r="DB12" s="662"/>
      <c r="DC12" s="662"/>
      <c r="DD12" s="668">
        <v>3689</v>
      </c>
      <c r="DE12" s="660"/>
      <c r="DF12" s="660"/>
      <c r="DG12" s="660"/>
      <c r="DH12" s="660"/>
      <c r="DI12" s="660"/>
      <c r="DJ12" s="660"/>
      <c r="DK12" s="660"/>
      <c r="DL12" s="660"/>
      <c r="DM12" s="660"/>
      <c r="DN12" s="660"/>
      <c r="DO12" s="660"/>
      <c r="DP12" s="661"/>
      <c r="DQ12" s="668">
        <v>106217</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t="s">
        <v>238</v>
      </c>
      <c r="S13" s="660"/>
      <c r="T13" s="660"/>
      <c r="U13" s="660"/>
      <c r="V13" s="660"/>
      <c r="W13" s="660"/>
      <c r="X13" s="660"/>
      <c r="Y13" s="661"/>
      <c r="Z13" s="662" t="s">
        <v>133</v>
      </c>
      <c r="AA13" s="662"/>
      <c r="AB13" s="662"/>
      <c r="AC13" s="662"/>
      <c r="AD13" s="663" t="s">
        <v>238</v>
      </c>
      <c r="AE13" s="663"/>
      <c r="AF13" s="663"/>
      <c r="AG13" s="663"/>
      <c r="AH13" s="663"/>
      <c r="AI13" s="663"/>
      <c r="AJ13" s="663"/>
      <c r="AK13" s="663"/>
      <c r="AL13" s="664" t="s">
        <v>133</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451782</v>
      </c>
      <c r="BH13" s="660"/>
      <c r="BI13" s="660"/>
      <c r="BJ13" s="660"/>
      <c r="BK13" s="660"/>
      <c r="BL13" s="660"/>
      <c r="BM13" s="660"/>
      <c r="BN13" s="661"/>
      <c r="BO13" s="662">
        <v>42.9</v>
      </c>
      <c r="BP13" s="662"/>
      <c r="BQ13" s="662"/>
      <c r="BR13" s="662"/>
      <c r="BS13" s="668" t="s">
        <v>238</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1668752</v>
      </c>
      <c r="CS13" s="660"/>
      <c r="CT13" s="660"/>
      <c r="CU13" s="660"/>
      <c r="CV13" s="660"/>
      <c r="CW13" s="660"/>
      <c r="CX13" s="660"/>
      <c r="CY13" s="661"/>
      <c r="CZ13" s="662">
        <v>12.5</v>
      </c>
      <c r="DA13" s="662"/>
      <c r="DB13" s="662"/>
      <c r="DC13" s="662"/>
      <c r="DD13" s="668">
        <v>1041153</v>
      </c>
      <c r="DE13" s="660"/>
      <c r="DF13" s="660"/>
      <c r="DG13" s="660"/>
      <c r="DH13" s="660"/>
      <c r="DI13" s="660"/>
      <c r="DJ13" s="660"/>
      <c r="DK13" s="660"/>
      <c r="DL13" s="660"/>
      <c r="DM13" s="660"/>
      <c r="DN13" s="660"/>
      <c r="DO13" s="660"/>
      <c r="DP13" s="661"/>
      <c r="DQ13" s="668">
        <v>919667</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238</v>
      </c>
      <c r="AA14" s="662"/>
      <c r="AB14" s="662"/>
      <c r="AC14" s="662"/>
      <c r="AD14" s="663" t="s">
        <v>133</v>
      </c>
      <c r="AE14" s="663"/>
      <c r="AF14" s="663"/>
      <c r="AG14" s="663"/>
      <c r="AH14" s="663"/>
      <c r="AI14" s="663"/>
      <c r="AJ14" s="663"/>
      <c r="AK14" s="663"/>
      <c r="AL14" s="664" t="s">
        <v>133</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22612</v>
      </c>
      <c r="BH14" s="660"/>
      <c r="BI14" s="660"/>
      <c r="BJ14" s="660"/>
      <c r="BK14" s="660"/>
      <c r="BL14" s="660"/>
      <c r="BM14" s="660"/>
      <c r="BN14" s="661"/>
      <c r="BO14" s="662">
        <v>2.1</v>
      </c>
      <c r="BP14" s="662"/>
      <c r="BQ14" s="662"/>
      <c r="BR14" s="662"/>
      <c r="BS14" s="668" t="s">
        <v>133</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282248</v>
      </c>
      <c r="CS14" s="660"/>
      <c r="CT14" s="660"/>
      <c r="CU14" s="660"/>
      <c r="CV14" s="660"/>
      <c r="CW14" s="660"/>
      <c r="CX14" s="660"/>
      <c r="CY14" s="661"/>
      <c r="CZ14" s="662">
        <v>2.1</v>
      </c>
      <c r="DA14" s="662"/>
      <c r="DB14" s="662"/>
      <c r="DC14" s="662"/>
      <c r="DD14" s="668">
        <v>10617</v>
      </c>
      <c r="DE14" s="660"/>
      <c r="DF14" s="660"/>
      <c r="DG14" s="660"/>
      <c r="DH14" s="660"/>
      <c r="DI14" s="660"/>
      <c r="DJ14" s="660"/>
      <c r="DK14" s="660"/>
      <c r="DL14" s="660"/>
      <c r="DM14" s="660"/>
      <c r="DN14" s="660"/>
      <c r="DO14" s="660"/>
      <c r="DP14" s="661"/>
      <c r="DQ14" s="668">
        <v>282248</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53909</v>
      </c>
      <c r="S15" s="660"/>
      <c r="T15" s="660"/>
      <c r="U15" s="660"/>
      <c r="V15" s="660"/>
      <c r="W15" s="660"/>
      <c r="X15" s="660"/>
      <c r="Y15" s="661"/>
      <c r="Z15" s="662">
        <v>0.4</v>
      </c>
      <c r="AA15" s="662"/>
      <c r="AB15" s="662"/>
      <c r="AC15" s="662"/>
      <c r="AD15" s="663">
        <v>53909</v>
      </c>
      <c r="AE15" s="663"/>
      <c r="AF15" s="663"/>
      <c r="AG15" s="663"/>
      <c r="AH15" s="663"/>
      <c r="AI15" s="663"/>
      <c r="AJ15" s="663"/>
      <c r="AK15" s="663"/>
      <c r="AL15" s="664">
        <v>0.9</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69952</v>
      </c>
      <c r="BH15" s="660"/>
      <c r="BI15" s="660"/>
      <c r="BJ15" s="660"/>
      <c r="BK15" s="660"/>
      <c r="BL15" s="660"/>
      <c r="BM15" s="660"/>
      <c r="BN15" s="661"/>
      <c r="BO15" s="662">
        <v>6.6</v>
      </c>
      <c r="BP15" s="662"/>
      <c r="BQ15" s="662"/>
      <c r="BR15" s="662"/>
      <c r="BS15" s="668" t="s">
        <v>133</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995700</v>
      </c>
      <c r="CS15" s="660"/>
      <c r="CT15" s="660"/>
      <c r="CU15" s="660"/>
      <c r="CV15" s="660"/>
      <c r="CW15" s="660"/>
      <c r="CX15" s="660"/>
      <c r="CY15" s="661"/>
      <c r="CZ15" s="662">
        <v>7.4</v>
      </c>
      <c r="DA15" s="662"/>
      <c r="DB15" s="662"/>
      <c r="DC15" s="662"/>
      <c r="DD15" s="668">
        <v>328053</v>
      </c>
      <c r="DE15" s="660"/>
      <c r="DF15" s="660"/>
      <c r="DG15" s="660"/>
      <c r="DH15" s="660"/>
      <c r="DI15" s="660"/>
      <c r="DJ15" s="660"/>
      <c r="DK15" s="660"/>
      <c r="DL15" s="660"/>
      <c r="DM15" s="660"/>
      <c r="DN15" s="660"/>
      <c r="DO15" s="660"/>
      <c r="DP15" s="661"/>
      <c r="DQ15" s="668">
        <v>779176</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133</v>
      </c>
      <c r="S16" s="660"/>
      <c r="T16" s="660"/>
      <c r="U16" s="660"/>
      <c r="V16" s="660"/>
      <c r="W16" s="660"/>
      <c r="X16" s="660"/>
      <c r="Y16" s="661"/>
      <c r="Z16" s="662" t="s">
        <v>238</v>
      </c>
      <c r="AA16" s="662"/>
      <c r="AB16" s="662"/>
      <c r="AC16" s="662"/>
      <c r="AD16" s="663" t="s">
        <v>133</v>
      </c>
      <c r="AE16" s="663"/>
      <c r="AF16" s="663"/>
      <c r="AG16" s="663"/>
      <c r="AH16" s="663"/>
      <c r="AI16" s="663"/>
      <c r="AJ16" s="663"/>
      <c r="AK16" s="663"/>
      <c r="AL16" s="664" t="s">
        <v>133</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238</v>
      </c>
      <c r="BP16" s="662"/>
      <c r="BQ16" s="662"/>
      <c r="BR16" s="662"/>
      <c r="BS16" s="668" t="s">
        <v>238</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118357</v>
      </c>
      <c r="CS16" s="660"/>
      <c r="CT16" s="660"/>
      <c r="CU16" s="660"/>
      <c r="CV16" s="660"/>
      <c r="CW16" s="660"/>
      <c r="CX16" s="660"/>
      <c r="CY16" s="661"/>
      <c r="CZ16" s="662">
        <v>0.9</v>
      </c>
      <c r="DA16" s="662"/>
      <c r="DB16" s="662"/>
      <c r="DC16" s="662"/>
      <c r="DD16" s="668" t="s">
        <v>133</v>
      </c>
      <c r="DE16" s="660"/>
      <c r="DF16" s="660"/>
      <c r="DG16" s="660"/>
      <c r="DH16" s="660"/>
      <c r="DI16" s="660"/>
      <c r="DJ16" s="660"/>
      <c r="DK16" s="660"/>
      <c r="DL16" s="660"/>
      <c r="DM16" s="660"/>
      <c r="DN16" s="660"/>
      <c r="DO16" s="660"/>
      <c r="DP16" s="661"/>
      <c r="DQ16" s="668">
        <v>10378</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2388</v>
      </c>
      <c r="S17" s="660"/>
      <c r="T17" s="660"/>
      <c r="U17" s="660"/>
      <c r="V17" s="660"/>
      <c r="W17" s="660"/>
      <c r="X17" s="660"/>
      <c r="Y17" s="661"/>
      <c r="Z17" s="662">
        <v>0</v>
      </c>
      <c r="AA17" s="662"/>
      <c r="AB17" s="662"/>
      <c r="AC17" s="662"/>
      <c r="AD17" s="663">
        <v>2388</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133</v>
      </c>
      <c r="BH17" s="660"/>
      <c r="BI17" s="660"/>
      <c r="BJ17" s="660"/>
      <c r="BK17" s="660"/>
      <c r="BL17" s="660"/>
      <c r="BM17" s="660"/>
      <c r="BN17" s="661"/>
      <c r="BO17" s="662" t="s">
        <v>133</v>
      </c>
      <c r="BP17" s="662"/>
      <c r="BQ17" s="662"/>
      <c r="BR17" s="662"/>
      <c r="BS17" s="668" t="s">
        <v>238</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1073694</v>
      </c>
      <c r="CS17" s="660"/>
      <c r="CT17" s="660"/>
      <c r="CU17" s="660"/>
      <c r="CV17" s="660"/>
      <c r="CW17" s="660"/>
      <c r="CX17" s="660"/>
      <c r="CY17" s="661"/>
      <c r="CZ17" s="662">
        <v>8</v>
      </c>
      <c r="DA17" s="662"/>
      <c r="DB17" s="662"/>
      <c r="DC17" s="662"/>
      <c r="DD17" s="668" t="s">
        <v>133</v>
      </c>
      <c r="DE17" s="660"/>
      <c r="DF17" s="660"/>
      <c r="DG17" s="660"/>
      <c r="DH17" s="660"/>
      <c r="DI17" s="660"/>
      <c r="DJ17" s="660"/>
      <c r="DK17" s="660"/>
      <c r="DL17" s="660"/>
      <c r="DM17" s="660"/>
      <c r="DN17" s="660"/>
      <c r="DO17" s="660"/>
      <c r="DP17" s="661"/>
      <c r="DQ17" s="668">
        <v>1007642</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4589853</v>
      </c>
      <c r="S18" s="660"/>
      <c r="T18" s="660"/>
      <c r="U18" s="660"/>
      <c r="V18" s="660"/>
      <c r="W18" s="660"/>
      <c r="X18" s="660"/>
      <c r="Y18" s="661"/>
      <c r="Z18" s="662">
        <v>33.9</v>
      </c>
      <c r="AA18" s="662"/>
      <c r="AB18" s="662"/>
      <c r="AC18" s="662"/>
      <c r="AD18" s="663">
        <v>4228984</v>
      </c>
      <c r="AE18" s="663"/>
      <c r="AF18" s="663"/>
      <c r="AG18" s="663"/>
      <c r="AH18" s="663"/>
      <c r="AI18" s="663"/>
      <c r="AJ18" s="663"/>
      <c r="AK18" s="663"/>
      <c r="AL18" s="664">
        <v>73.7</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133</v>
      </c>
      <c r="BH18" s="660"/>
      <c r="BI18" s="660"/>
      <c r="BJ18" s="660"/>
      <c r="BK18" s="660"/>
      <c r="BL18" s="660"/>
      <c r="BM18" s="660"/>
      <c r="BN18" s="661"/>
      <c r="BO18" s="662" t="s">
        <v>238</v>
      </c>
      <c r="BP18" s="662"/>
      <c r="BQ18" s="662"/>
      <c r="BR18" s="662"/>
      <c r="BS18" s="668" t="s">
        <v>133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133</v>
      </c>
      <c r="DA18" s="662"/>
      <c r="DB18" s="662"/>
      <c r="DC18" s="662"/>
      <c r="DD18" s="668" t="s">
        <v>238</v>
      </c>
      <c r="DE18" s="660"/>
      <c r="DF18" s="660"/>
      <c r="DG18" s="660"/>
      <c r="DH18" s="660"/>
      <c r="DI18" s="660"/>
      <c r="DJ18" s="660"/>
      <c r="DK18" s="660"/>
      <c r="DL18" s="660"/>
      <c r="DM18" s="660"/>
      <c r="DN18" s="660"/>
      <c r="DO18" s="660"/>
      <c r="DP18" s="661"/>
      <c r="DQ18" s="668" t="s">
        <v>238</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4228984</v>
      </c>
      <c r="S19" s="660"/>
      <c r="T19" s="660"/>
      <c r="U19" s="660"/>
      <c r="V19" s="660"/>
      <c r="W19" s="660"/>
      <c r="X19" s="660"/>
      <c r="Y19" s="661"/>
      <c r="Z19" s="662">
        <v>31.2</v>
      </c>
      <c r="AA19" s="662"/>
      <c r="AB19" s="662"/>
      <c r="AC19" s="662"/>
      <c r="AD19" s="663">
        <v>4228984</v>
      </c>
      <c r="AE19" s="663"/>
      <c r="AF19" s="663"/>
      <c r="AG19" s="663"/>
      <c r="AH19" s="663"/>
      <c r="AI19" s="663"/>
      <c r="AJ19" s="663"/>
      <c r="AK19" s="663"/>
      <c r="AL19" s="664">
        <v>73.7</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3518</v>
      </c>
      <c r="BH19" s="660"/>
      <c r="BI19" s="660"/>
      <c r="BJ19" s="660"/>
      <c r="BK19" s="660"/>
      <c r="BL19" s="660"/>
      <c r="BM19" s="660"/>
      <c r="BN19" s="661"/>
      <c r="BO19" s="662">
        <v>0.3</v>
      </c>
      <c r="BP19" s="662"/>
      <c r="BQ19" s="662"/>
      <c r="BR19" s="662"/>
      <c r="BS19" s="668" t="s">
        <v>133</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238</v>
      </c>
      <c r="CS19" s="660"/>
      <c r="CT19" s="660"/>
      <c r="CU19" s="660"/>
      <c r="CV19" s="660"/>
      <c r="CW19" s="660"/>
      <c r="CX19" s="660"/>
      <c r="CY19" s="661"/>
      <c r="CZ19" s="662" t="s">
        <v>133</v>
      </c>
      <c r="DA19" s="662"/>
      <c r="DB19" s="662"/>
      <c r="DC19" s="662"/>
      <c r="DD19" s="668" t="s">
        <v>238</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360869</v>
      </c>
      <c r="S20" s="660"/>
      <c r="T20" s="660"/>
      <c r="U20" s="660"/>
      <c r="V20" s="660"/>
      <c r="W20" s="660"/>
      <c r="X20" s="660"/>
      <c r="Y20" s="661"/>
      <c r="Z20" s="662">
        <v>2.7</v>
      </c>
      <c r="AA20" s="662"/>
      <c r="AB20" s="662"/>
      <c r="AC20" s="662"/>
      <c r="AD20" s="663" t="s">
        <v>133</v>
      </c>
      <c r="AE20" s="663"/>
      <c r="AF20" s="663"/>
      <c r="AG20" s="663"/>
      <c r="AH20" s="663"/>
      <c r="AI20" s="663"/>
      <c r="AJ20" s="663"/>
      <c r="AK20" s="663"/>
      <c r="AL20" s="664" t="s">
        <v>238</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3518</v>
      </c>
      <c r="BH20" s="660"/>
      <c r="BI20" s="660"/>
      <c r="BJ20" s="660"/>
      <c r="BK20" s="660"/>
      <c r="BL20" s="660"/>
      <c r="BM20" s="660"/>
      <c r="BN20" s="661"/>
      <c r="BO20" s="662">
        <v>0.3</v>
      </c>
      <c r="BP20" s="662"/>
      <c r="BQ20" s="662"/>
      <c r="BR20" s="662"/>
      <c r="BS20" s="668" t="s">
        <v>133</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13384965</v>
      </c>
      <c r="CS20" s="660"/>
      <c r="CT20" s="660"/>
      <c r="CU20" s="660"/>
      <c r="CV20" s="660"/>
      <c r="CW20" s="660"/>
      <c r="CX20" s="660"/>
      <c r="CY20" s="661"/>
      <c r="CZ20" s="662">
        <v>100</v>
      </c>
      <c r="DA20" s="662"/>
      <c r="DB20" s="662"/>
      <c r="DC20" s="662"/>
      <c r="DD20" s="668">
        <v>4248699</v>
      </c>
      <c r="DE20" s="660"/>
      <c r="DF20" s="660"/>
      <c r="DG20" s="660"/>
      <c r="DH20" s="660"/>
      <c r="DI20" s="660"/>
      <c r="DJ20" s="660"/>
      <c r="DK20" s="660"/>
      <c r="DL20" s="660"/>
      <c r="DM20" s="660"/>
      <c r="DN20" s="660"/>
      <c r="DO20" s="660"/>
      <c r="DP20" s="661"/>
      <c r="DQ20" s="668">
        <v>7905843</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238</v>
      </c>
      <c r="S21" s="660"/>
      <c r="T21" s="660"/>
      <c r="U21" s="660"/>
      <c r="V21" s="660"/>
      <c r="W21" s="660"/>
      <c r="X21" s="660"/>
      <c r="Y21" s="661"/>
      <c r="Z21" s="662" t="s">
        <v>133</v>
      </c>
      <c r="AA21" s="662"/>
      <c r="AB21" s="662"/>
      <c r="AC21" s="662"/>
      <c r="AD21" s="663" t="s">
        <v>133</v>
      </c>
      <c r="AE21" s="663"/>
      <c r="AF21" s="663"/>
      <c r="AG21" s="663"/>
      <c r="AH21" s="663"/>
      <c r="AI21" s="663"/>
      <c r="AJ21" s="663"/>
      <c r="AK21" s="663"/>
      <c r="AL21" s="664" t="s">
        <v>238</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3518</v>
      </c>
      <c r="BH21" s="660"/>
      <c r="BI21" s="660"/>
      <c r="BJ21" s="660"/>
      <c r="BK21" s="660"/>
      <c r="BL21" s="660"/>
      <c r="BM21" s="660"/>
      <c r="BN21" s="661"/>
      <c r="BO21" s="662">
        <v>0.3</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6074065</v>
      </c>
      <c r="S22" s="660"/>
      <c r="T22" s="660"/>
      <c r="U22" s="660"/>
      <c r="V22" s="660"/>
      <c r="W22" s="660"/>
      <c r="X22" s="660"/>
      <c r="Y22" s="661"/>
      <c r="Z22" s="662">
        <v>44.8</v>
      </c>
      <c r="AA22" s="662"/>
      <c r="AB22" s="662"/>
      <c r="AC22" s="662"/>
      <c r="AD22" s="663">
        <v>5713196</v>
      </c>
      <c r="AE22" s="663"/>
      <c r="AF22" s="663"/>
      <c r="AG22" s="663"/>
      <c r="AH22" s="663"/>
      <c r="AI22" s="663"/>
      <c r="AJ22" s="663"/>
      <c r="AK22" s="663"/>
      <c r="AL22" s="664">
        <v>99.6</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238</v>
      </c>
      <c r="BH22" s="660"/>
      <c r="BI22" s="660"/>
      <c r="BJ22" s="660"/>
      <c r="BK22" s="660"/>
      <c r="BL22" s="660"/>
      <c r="BM22" s="660"/>
      <c r="BN22" s="661"/>
      <c r="BO22" s="662" t="s">
        <v>133</v>
      </c>
      <c r="BP22" s="662"/>
      <c r="BQ22" s="662"/>
      <c r="BR22" s="662"/>
      <c r="BS22" s="668" t="s">
        <v>238</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1617</v>
      </c>
      <c r="S23" s="660"/>
      <c r="T23" s="660"/>
      <c r="U23" s="660"/>
      <c r="V23" s="660"/>
      <c r="W23" s="660"/>
      <c r="X23" s="660"/>
      <c r="Y23" s="661"/>
      <c r="Z23" s="662">
        <v>0</v>
      </c>
      <c r="AA23" s="662"/>
      <c r="AB23" s="662"/>
      <c r="AC23" s="662"/>
      <c r="AD23" s="663">
        <v>1617</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133</v>
      </c>
      <c r="BH23" s="660"/>
      <c r="BI23" s="660"/>
      <c r="BJ23" s="660"/>
      <c r="BK23" s="660"/>
      <c r="BL23" s="660"/>
      <c r="BM23" s="660"/>
      <c r="BN23" s="661"/>
      <c r="BO23" s="662" t="s">
        <v>133</v>
      </c>
      <c r="BP23" s="662"/>
      <c r="BQ23" s="662"/>
      <c r="BR23" s="662"/>
      <c r="BS23" s="668" t="s">
        <v>133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53623</v>
      </c>
      <c r="S24" s="660"/>
      <c r="T24" s="660"/>
      <c r="U24" s="660"/>
      <c r="V24" s="660"/>
      <c r="W24" s="660"/>
      <c r="X24" s="660"/>
      <c r="Y24" s="661"/>
      <c r="Z24" s="662">
        <v>0.4</v>
      </c>
      <c r="AA24" s="662"/>
      <c r="AB24" s="662"/>
      <c r="AC24" s="662"/>
      <c r="AD24" s="663" t="s">
        <v>238</v>
      </c>
      <c r="AE24" s="663"/>
      <c r="AF24" s="663"/>
      <c r="AG24" s="663"/>
      <c r="AH24" s="663"/>
      <c r="AI24" s="663"/>
      <c r="AJ24" s="663"/>
      <c r="AK24" s="663"/>
      <c r="AL24" s="664" t="s">
        <v>238</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238</v>
      </c>
      <c r="BP24" s="662"/>
      <c r="BQ24" s="662"/>
      <c r="BR24" s="662"/>
      <c r="BS24" s="668" t="s">
        <v>133</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2931952</v>
      </c>
      <c r="CS24" s="649"/>
      <c r="CT24" s="649"/>
      <c r="CU24" s="649"/>
      <c r="CV24" s="649"/>
      <c r="CW24" s="649"/>
      <c r="CX24" s="649"/>
      <c r="CY24" s="650"/>
      <c r="CZ24" s="653">
        <v>21.9</v>
      </c>
      <c r="DA24" s="654"/>
      <c r="DB24" s="654"/>
      <c r="DC24" s="673"/>
      <c r="DD24" s="692">
        <v>2422680</v>
      </c>
      <c r="DE24" s="649"/>
      <c r="DF24" s="649"/>
      <c r="DG24" s="649"/>
      <c r="DH24" s="649"/>
      <c r="DI24" s="649"/>
      <c r="DJ24" s="649"/>
      <c r="DK24" s="650"/>
      <c r="DL24" s="692">
        <v>2422452</v>
      </c>
      <c r="DM24" s="649"/>
      <c r="DN24" s="649"/>
      <c r="DO24" s="649"/>
      <c r="DP24" s="649"/>
      <c r="DQ24" s="649"/>
      <c r="DR24" s="649"/>
      <c r="DS24" s="649"/>
      <c r="DT24" s="649"/>
      <c r="DU24" s="649"/>
      <c r="DV24" s="650"/>
      <c r="DW24" s="653">
        <v>40.6</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742724</v>
      </c>
      <c r="S25" s="660"/>
      <c r="T25" s="660"/>
      <c r="U25" s="660"/>
      <c r="V25" s="660"/>
      <c r="W25" s="660"/>
      <c r="X25" s="660"/>
      <c r="Y25" s="661"/>
      <c r="Z25" s="662">
        <v>5.5</v>
      </c>
      <c r="AA25" s="662"/>
      <c r="AB25" s="662"/>
      <c r="AC25" s="662"/>
      <c r="AD25" s="663">
        <v>7023</v>
      </c>
      <c r="AE25" s="663"/>
      <c r="AF25" s="663"/>
      <c r="AG25" s="663"/>
      <c r="AH25" s="663"/>
      <c r="AI25" s="663"/>
      <c r="AJ25" s="663"/>
      <c r="AK25" s="663"/>
      <c r="AL25" s="664">
        <v>0.1</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133</v>
      </c>
      <c r="BP25" s="662"/>
      <c r="BQ25" s="662"/>
      <c r="BR25" s="662"/>
      <c r="BS25" s="668" t="s">
        <v>133</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1374654</v>
      </c>
      <c r="CS25" s="695"/>
      <c r="CT25" s="695"/>
      <c r="CU25" s="695"/>
      <c r="CV25" s="695"/>
      <c r="CW25" s="695"/>
      <c r="CX25" s="695"/>
      <c r="CY25" s="696"/>
      <c r="CZ25" s="664">
        <v>10.3</v>
      </c>
      <c r="DA25" s="693"/>
      <c r="DB25" s="693"/>
      <c r="DC25" s="697"/>
      <c r="DD25" s="668">
        <v>1269479</v>
      </c>
      <c r="DE25" s="695"/>
      <c r="DF25" s="695"/>
      <c r="DG25" s="695"/>
      <c r="DH25" s="695"/>
      <c r="DI25" s="695"/>
      <c r="DJ25" s="695"/>
      <c r="DK25" s="696"/>
      <c r="DL25" s="668">
        <v>1269251</v>
      </c>
      <c r="DM25" s="695"/>
      <c r="DN25" s="695"/>
      <c r="DO25" s="695"/>
      <c r="DP25" s="695"/>
      <c r="DQ25" s="695"/>
      <c r="DR25" s="695"/>
      <c r="DS25" s="695"/>
      <c r="DT25" s="695"/>
      <c r="DU25" s="695"/>
      <c r="DV25" s="696"/>
      <c r="DW25" s="664">
        <v>21.3</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34440</v>
      </c>
      <c r="S26" s="660"/>
      <c r="T26" s="660"/>
      <c r="U26" s="660"/>
      <c r="V26" s="660"/>
      <c r="W26" s="660"/>
      <c r="X26" s="660"/>
      <c r="Y26" s="661"/>
      <c r="Z26" s="662">
        <v>0.3</v>
      </c>
      <c r="AA26" s="662"/>
      <c r="AB26" s="662"/>
      <c r="AC26" s="662"/>
      <c r="AD26" s="663" t="s">
        <v>238</v>
      </c>
      <c r="AE26" s="663"/>
      <c r="AF26" s="663"/>
      <c r="AG26" s="663"/>
      <c r="AH26" s="663"/>
      <c r="AI26" s="663"/>
      <c r="AJ26" s="663"/>
      <c r="AK26" s="663"/>
      <c r="AL26" s="664" t="s">
        <v>134</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238</v>
      </c>
      <c r="BH26" s="660"/>
      <c r="BI26" s="660"/>
      <c r="BJ26" s="660"/>
      <c r="BK26" s="660"/>
      <c r="BL26" s="660"/>
      <c r="BM26" s="660"/>
      <c r="BN26" s="661"/>
      <c r="BO26" s="662" t="s">
        <v>133</v>
      </c>
      <c r="BP26" s="662"/>
      <c r="BQ26" s="662"/>
      <c r="BR26" s="662"/>
      <c r="BS26" s="668" t="s">
        <v>238</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933013</v>
      </c>
      <c r="CS26" s="660"/>
      <c r="CT26" s="660"/>
      <c r="CU26" s="660"/>
      <c r="CV26" s="660"/>
      <c r="CW26" s="660"/>
      <c r="CX26" s="660"/>
      <c r="CY26" s="661"/>
      <c r="CZ26" s="664">
        <v>7</v>
      </c>
      <c r="DA26" s="693"/>
      <c r="DB26" s="693"/>
      <c r="DC26" s="697"/>
      <c r="DD26" s="668">
        <v>846422</v>
      </c>
      <c r="DE26" s="660"/>
      <c r="DF26" s="660"/>
      <c r="DG26" s="660"/>
      <c r="DH26" s="660"/>
      <c r="DI26" s="660"/>
      <c r="DJ26" s="660"/>
      <c r="DK26" s="661"/>
      <c r="DL26" s="668" t="s">
        <v>238</v>
      </c>
      <c r="DM26" s="660"/>
      <c r="DN26" s="660"/>
      <c r="DO26" s="660"/>
      <c r="DP26" s="660"/>
      <c r="DQ26" s="660"/>
      <c r="DR26" s="660"/>
      <c r="DS26" s="660"/>
      <c r="DT26" s="660"/>
      <c r="DU26" s="660"/>
      <c r="DV26" s="661"/>
      <c r="DW26" s="664" t="s">
        <v>238</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1292994</v>
      </c>
      <c r="S27" s="660"/>
      <c r="T27" s="660"/>
      <c r="U27" s="660"/>
      <c r="V27" s="660"/>
      <c r="W27" s="660"/>
      <c r="X27" s="660"/>
      <c r="Y27" s="661"/>
      <c r="Z27" s="662">
        <v>9.5</v>
      </c>
      <c r="AA27" s="662"/>
      <c r="AB27" s="662"/>
      <c r="AC27" s="662"/>
      <c r="AD27" s="663" t="s">
        <v>133</v>
      </c>
      <c r="AE27" s="663"/>
      <c r="AF27" s="663"/>
      <c r="AG27" s="663"/>
      <c r="AH27" s="663"/>
      <c r="AI27" s="663"/>
      <c r="AJ27" s="663"/>
      <c r="AK27" s="663"/>
      <c r="AL27" s="664" t="s">
        <v>238</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1052943</v>
      </c>
      <c r="BH27" s="660"/>
      <c r="BI27" s="660"/>
      <c r="BJ27" s="660"/>
      <c r="BK27" s="660"/>
      <c r="BL27" s="660"/>
      <c r="BM27" s="660"/>
      <c r="BN27" s="661"/>
      <c r="BO27" s="662">
        <v>100</v>
      </c>
      <c r="BP27" s="662"/>
      <c r="BQ27" s="662"/>
      <c r="BR27" s="662"/>
      <c r="BS27" s="668">
        <v>12416</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483604</v>
      </c>
      <c r="CS27" s="695"/>
      <c r="CT27" s="695"/>
      <c r="CU27" s="695"/>
      <c r="CV27" s="695"/>
      <c r="CW27" s="695"/>
      <c r="CX27" s="695"/>
      <c r="CY27" s="696"/>
      <c r="CZ27" s="664">
        <v>3.6</v>
      </c>
      <c r="DA27" s="693"/>
      <c r="DB27" s="693"/>
      <c r="DC27" s="697"/>
      <c r="DD27" s="668">
        <v>145559</v>
      </c>
      <c r="DE27" s="695"/>
      <c r="DF27" s="695"/>
      <c r="DG27" s="695"/>
      <c r="DH27" s="695"/>
      <c r="DI27" s="695"/>
      <c r="DJ27" s="695"/>
      <c r="DK27" s="696"/>
      <c r="DL27" s="668">
        <v>145559</v>
      </c>
      <c r="DM27" s="695"/>
      <c r="DN27" s="695"/>
      <c r="DO27" s="695"/>
      <c r="DP27" s="695"/>
      <c r="DQ27" s="695"/>
      <c r="DR27" s="695"/>
      <c r="DS27" s="695"/>
      <c r="DT27" s="695"/>
      <c r="DU27" s="695"/>
      <c r="DV27" s="696"/>
      <c r="DW27" s="664">
        <v>2.4</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238</v>
      </c>
      <c r="AA28" s="662"/>
      <c r="AB28" s="662"/>
      <c r="AC28" s="662"/>
      <c r="AD28" s="663" t="s">
        <v>238</v>
      </c>
      <c r="AE28" s="663"/>
      <c r="AF28" s="663"/>
      <c r="AG28" s="663"/>
      <c r="AH28" s="663"/>
      <c r="AI28" s="663"/>
      <c r="AJ28" s="663"/>
      <c r="AK28" s="663"/>
      <c r="AL28" s="664" t="s">
        <v>133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1073694</v>
      </c>
      <c r="CS28" s="660"/>
      <c r="CT28" s="660"/>
      <c r="CU28" s="660"/>
      <c r="CV28" s="660"/>
      <c r="CW28" s="660"/>
      <c r="CX28" s="660"/>
      <c r="CY28" s="661"/>
      <c r="CZ28" s="664">
        <v>8</v>
      </c>
      <c r="DA28" s="693"/>
      <c r="DB28" s="693"/>
      <c r="DC28" s="697"/>
      <c r="DD28" s="668">
        <v>1007642</v>
      </c>
      <c r="DE28" s="660"/>
      <c r="DF28" s="660"/>
      <c r="DG28" s="660"/>
      <c r="DH28" s="660"/>
      <c r="DI28" s="660"/>
      <c r="DJ28" s="660"/>
      <c r="DK28" s="661"/>
      <c r="DL28" s="668">
        <v>1007642</v>
      </c>
      <c r="DM28" s="660"/>
      <c r="DN28" s="660"/>
      <c r="DO28" s="660"/>
      <c r="DP28" s="660"/>
      <c r="DQ28" s="660"/>
      <c r="DR28" s="660"/>
      <c r="DS28" s="660"/>
      <c r="DT28" s="660"/>
      <c r="DU28" s="660"/>
      <c r="DV28" s="661"/>
      <c r="DW28" s="664">
        <v>16.899999999999999</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1107407</v>
      </c>
      <c r="S29" s="660"/>
      <c r="T29" s="660"/>
      <c r="U29" s="660"/>
      <c r="V29" s="660"/>
      <c r="W29" s="660"/>
      <c r="X29" s="660"/>
      <c r="Y29" s="661"/>
      <c r="Z29" s="662">
        <v>8.1999999999999993</v>
      </c>
      <c r="AA29" s="662"/>
      <c r="AB29" s="662"/>
      <c r="AC29" s="662"/>
      <c r="AD29" s="663" t="s">
        <v>133</v>
      </c>
      <c r="AE29" s="663"/>
      <c r="AF29" s="663"/>
      <c r="AG29" s="663"/>
      <c r="AH29" s="663"/>
      <c r="AI29" s="663"/>
      <c r="AJ29" s="663"/>
      <c r="AK29" s="663"/>
      <c r="AL29" s="664" t="s">
        <v>133</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1073672</v>
      </c>
      <c r="CS29" s="695"/>
      <c r="CT29" s="695"/>
      <c r="CU29" s="695"/>
      <c r="CV29" s="695"/>
      <c r="CW29" s="695"/>
      <c r="CX29" s="695"/>
      <c r="CY29" s="696"/>
      <c r="CZ29" s="664">
        <v>8</v>
      </c>
      <c r="DA29" s="693"/>
      <c r="DB29" s="693"/>
      <c r="DC29" s="697"/>
      <c r="DD29" s="668">
        <v>1007620</v>
      </c>
      <c r="DE29" s="695"/>
      <c r="DF29" s="695"/>
      <c r="DG29" s="695"/>
      <c r="DH29" s="695"/>
      <c r="DI29" s="695"/>
      <c r="DJ29" s="695"/>
      <c r="DK29" s="696"/>
      <c r="DL29" s="668">
        <v>1007620</v>
      </c>
      <c r="DM29" s="695"/>
      <c r="DN29" s="695"/>
      <c r="DO29" s="695"/>
      <c r="DP29" s="695"/>
      <c r="DQ29" s="695"/>
      <c r="DR29" s="695"/>
      <c r="DS29" s="695"/>
      <c r="DT29" s="695"/>
      <c r="DU29" s="695"/>
      <c r="DV29" s="696"/>
      <c r="DW29" s="664">
        <v>16.899999999999999</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37385</v>
      </c>
      <c r="S30" s="660"/>
      <c r="T30" s="660"/>
      <c r="U30" s="660"/>
      <c r="V30" s="660"/>
      <c r="W30" s="660"/>
      <c r="X30" s="660"/>
      <c r="Y30" s="661"/>
      <c r="Z30" s="662">
        <v>0.3</v>
      </c>
      <c r="AA30" s="662"/>
      <c r="AB30" s="662"/>
      <c r="AC30" s="662"/>
      <c r="AD30" s="663">
        <v>13295</v>
      </c>
      <c r="AE30" s="663"/>
      <c r="AF30" s="663"/>
      <c r="AG30" s="663"/>
      <c r="AH30" s="663"/>
      <c r="AI30" s="663"/>
      <c r="AJ30" s="663"/>
      <c r="AK30" s="663"/>
      <c r="AL30" s="664">
        <v>0.2</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98.9</v>
      </c>
      <c r="BH30" s="720"/>
      <c r="BI30" s="720"/>
      <c r="BJ30" s="720"/>
      <c r="BK30" s="720"/>
      <c r="BL30" s="720"/>
      <c r="BM30" s="654">
        <v>94.2</v>
      </c>
      <c r="BN30" s="720"/>
      <c r="BO30" s="720"/>
      <c r="BP30" s="720"/>
      <c r="BQ30" s="721"/>
      <c r="BR30" s="719">
        <v>98.8</v>
      </c>
      <c r="BS30" s="720"/>
      <c r="BT30" s="720"/>
      <c r="BU30" s="720"/>
      <c r="BV30" s="720"/>
      <c r="BW30" s="720"/>
      <c r="BX30" s="654">
        <v>93.6</v>
      </c>
      <c r="BY30" s="720"/>
      <c r="BZ30" s="720"/>
      <c r="CA30" s="720"/>
      <c r="CB30" s="721"/>
      <c r="CD30" s="724"/>
      <c r="CE30" s="725"/>
      <c r="CF30" s="674" t="s">
        <v>310</v>
      </c>
      <c r="CG30" s="675"/>
      <c r="CH30" s="675"/>
      <c r="CI30" s="675"/>
      <c r="CJ30" s="675"/>
      <c r="CK30" s="675"/>
      <c r="CL30" s="675"/>
      <c r="CM30" s="675"/>
      <c r="CN30" s="675"/>
      <c r="CO30" s="675"/>
      <c r="CP30" s="675"/>
      <c r="CQ30" s="676"/>
      <c r="CR30" s="659">
        <v>986678</v>
      </c>
      <c r="CS30" s="660"/>
      <c r="CT30" s="660"/>
      <c r="CU30" s="660"/>
      <c r="CV30" s="660"/>
      <c r="CW30" s="660"/>
      <c r="CX30" s="660"/>
      <c r="CY30" s="661"/>
      <c r="CZ30" s="664">
        <v>7.4</v>
      </c>
      <c r="DA30" s="693"/>
      <c r="DB30" s="693"/>
      <c r="DC30" s="697"/>
      <c r="DD30" s="668">
        <v>932303</v>
      </c>
      <c r="DE30" s="660"/>
      <c r="DF30" s="660"/>
      <c r="DG30" s="660"/>
      <c r="DH30" s="660"/>
      <c r="DI30" s="660"/>
      <c r="DJ30" s="660"/>
      <c r="DK30" s="661"/>
      <c r="DL30" s="668">
        <v>932303</v>
      </c>
      <c r="DM30" s="660"/>
      <c r="DN30" s="660"/>
      <c r="DO30" s="660"/>
      <c r="DP30" s="660"/>
      <c r="DQ30" s="660"/>
      <c r="DR30" s="660"/>
      <c r="DS30" s="660"/>
      <c r="DT30" s="660"/>
      <c r="DU30" s="660"/>
      <c r="DV30" s="661"/>
      <c r="DW30" s="664">
        <v>15.6</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1685</v>
      </c>
      <c r="S31" s="660"/>
      <c r="T31" s="660"/>
      <c r="U31" s="660"/>
      <c r="V31" s="660"/>
      <c r="W31" s="660"/>
      <c r="X31" s="660"/>
      <c r="Y31" s="661"/>
      <c r="Z31" s="662">
        <v>0</v>
      </c>
      <c r="AA31" s="662"/>
      <c r="AB31" s="662"/>
      <c r="AC31" s="662"/>
      <c r="AD31" s="663" t="s">
        <v>133</v>
      </c>
      <c r="AE31" s="663"/>
      <c r="AF31" s="663"/>
      <c r="AG31" s="663"/>
      <c r="AH31" s="663"/>
      <c r="AI31" s="663"/>
      <c r="AJ31" s="663"/>
      <c r="AK31" s="663"/>
      <c r="AL31" s="664" t="s">
        <v>238</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96.7</v>
      </c>
      <c r="BN31" s="717"/>
      <c r="BO31" s="717"/>
      <c r="BP31" s="717"/>
      <c r="BQ31" s="718"/>
      <c r="BR31" s="716">
        <v>99.1</v>
      </c>
      <c r="BS31" s="695"/>
      <c r="BT31" s="695"/>
      <c r="BU31" s="695"/>
      <c r="BV31" s="695"/>
      <c r="BW31" s="695"/>
      <c r="BX31" s="665">
        <v>96.1</v>
      </c>
      <c r="BY31" s="717"/>
      <c r="BZ31" s="717"/>
      <c r="CA31" s="717"/>
      <c r="CB31" s="718"/>
      <c r="CD31" s="724"/>
      <c r="CE31" s="725"/>
      <c r="CF31" s="674" t="s">
        <v>314</v>
      </c>
      <c r="CG31" s="675"/>
      <c r="CH31" s="675"/>
      <c r="CI31" s="675"/>
      <c r="CJ31" s="675"/>
      <c r="CK31" s="675"/>
      <c r="CL31" s="675"/>
      <c r="CM31" s="675"/>
      <c r="CN31" s="675"/>
      <c r="CO31" s="675"/>
      <c r="CP31" s="675"/>
      <c r="CQ31" s="676"/>
      <c r="CR31" s="659">
        <v>86994</v>
      </c>
      <c r="CS31" s="695"/>
      <c r="CT31" s="695"/>
      <c r="CU31" s="695"/>
      <c r="CV31" s="695"/>
      <c r="CW31" s="695"/>
      <c r="CX31" s="695"/>
      <c r="CY31" s="696"/>
      <c r="CZ31" s="664">
        <v>0.6</v>
      </c>
      <c r="DA31" s="693"/>
      <c r="DB31" s="693"/>
      <c r="DC31" s="697"/>
      <c r="DD31" s="668">
        <v>75317</v>
      </c>
      <c r="DE31" s="695"/>
      <c r="DF31" s="695"/>
      <c r="DG31" s="695"/>
      <c r="DH31" s="695"/>
      <c r="DI31" s="695"/>
      <c r="DJ31" s="695"/>
      <c r="DK31" s="696"/>
      <c r="DL31" s="668">
        <v>75317</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982711</v>
      </c>
      <c r="S32" s="660"/>
      <c r="T32" s="660"/>
      <c r="U32" s="660"/>
      <c r="V32" s="660"/>
      <c r="W32" s="660"/>
      <c r="X32" s="660"/>
      <c r="Y32" s="661"/>
      <c r="Z32" s="662">
        <v>7.2</v>
      </c>
      <c r="AA32" s="662"/>
      <c r="AB32" s="662"/>
      <c r="AC32" s="662"/>
      <c r="AD32" s="663" t="s">
        <v>133</v>
      </c>
      <c r="AE32" s="663"/>
      <c r="AF32" s="663"/>
      <c r="AG32" s="663"/>
      <c r="AH32" s="663"/>
      <c r="AI32" s="663"/>
      <c r="AJ32" s="663"/>
      <c r="AK32" s="663"/>
      <c r="AL32" s="664" t="s">
        <v>133</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98.3</v>
      </c>
      <c r="BH32" s="729"/>
      <c r="BI32" s="729"/>
      <c r="BJ32" s="729"/>
      <c r="BK32" s="729"/>
      <c r="BL32" s="729"/>
      <c r="BM32" s="730">
        <v>90.4</v>
      </c>
      <c r="BN32" s="729"/>
      <c r="BO32" s="729"/>
      <c r="BP32" s="729"/>
      <c r="BQ32" s="731"/>
      <c r="BR32" s="728">
        <v>98.3</v>
      </c>
      <c r="BS32" s="729"/>
      <c r="BT32" s="729"/>
      <c r="BU32" s="729"/>
      <c r="BV32" s="729"/>
      <c r="BW32" s="729"/>
      <c r="BX32" s="730">
        <v>89.8</v>
      </c>
      <c r="BY32" s="729"/>
      <c r="BZ32" s="729"/>
      <c r="CA32" s="729"/>
      <c r="CB32" s="731"/>
      <c r="CD32" s="726"/>
      <c r="CE32" s="727"/>
      <c r="CF32" s="674" t="s">
        <v>317</v>
      </c>
      <c r="CG32" s="675"/>
      <c r="CH32" s="675"/>
      <c r="CI32" s="675"/>
      <c r="CJ32" s="675"/>
      <c r="CK32" s="675"/>
      <c r="CL32" s="675"/>
      <c r="CM32" s="675"/>
      <c r="CN32" s="675"/>
      <c r="CO32" s="675"/>
      <c r="CP32" s="675"/>
      <c r="CQ32" s="676"/>
      <c r="CR32" s="659">
        <v>22</v>
      </c>
      <c r="CS32" s="660"/>
      <c r="CT32" s="660"/>
      <c r="CU32" s="660"/>
      <c r="CV32" s="660"/>
      <c r="CW32" s="660"/>
      <c r="CX32" s="660"/>
      <c r="CY32" s="661"/>
      <c r="CZ32" s="664">
        <v>0</v>
      </c>
      <c r="DA32" s="693"/>
      <c r="DB32" s="693"/>
      <c r="DC32" s="697"/>
      <c r="DD32" s="668">
        <v>22</v>
      </c>
      <c r="DE32" s="660"/>
      <c r="DF32" s="660"/>
      <c r="DG32" s="660"/>
      <c r="DH32" s="660"/>
      <c r="DI32" s="660"/>
      <c r="DJ32" s="660"/>
      <c r="DK32" s="661"/>
      <c r="DL32" s="668">
        <v>22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157146</v>
      </c>
      <c r="S33" s="660"/>
      <c r="T33" s="660"/>
      <c r="U33" s="660"/>
      <c r="V33" s="660"/>
      <c r="W33" s="660"/>
      <c r="X33" s="660"/>
      <c r="Y33" s="661"/>
      <c r="Z33" s="662">
        <v>1.2</v>
      </c>
      <c r="AA33" s="662"/>
      <c r="AB33" s="662"/>
      <c r="AC33" s="662"/>
      <c r="AD33" s="663" t="s">
        <v>238</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6085957</v>
      </c>
      <c r="CS33" s="695"/>
      <c r="CT33" s="695"/>
      <c r="CU33" s="695"/>
      <c r="CV33" s="695"/>
      <c r="CW33" s="695"/>
      <c r="CX33" s="695"/>
      <c r="CY33" s="696"/>
      <c r="CZ33" s="664">
        <v>45.5</v>
      </c>
      <c r="DA33" s="693"/>
      <c r="DB33" s="693"/>
      <c r="DC33" s="697"/>
      <c r="DD33" s="668">
        <v>4729168</v>
      </c>
      <c r="DE33" s="695"/>
      <c r="DF33" s="695"/>
      <c r="DG33" s="695"/>
      <c r="DH33" s="695"/>
      <c r="DI33" s="695"/>
      <c r="DJ33" s="695"/>
      <c r="DK33" s="696"/>
      <c r="DL33" s="668">
        <v>2486261</v>
      </c>
      <c r="DM33" s="695"/>
      <c r="DN33" s="695"/>
      <c r="DO33" s="695"/>
      <c r="DP33" s="695"/>
      <c r="DQ33" s="695"/>
      <c r="DR33" s="695"/>
      <c r="DS33" s="695"/>
      <c r="DT33" s="695"/>
      <c r="DU33" s="695"/>
      <c r="DV33" s="696"/>
      <c r="DW33" s="664">
        <v>41.7</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1020913</v>
      </c>
      <c r="S34" s="660"/>
      <c r="T34" s="660"/>
      <c r="U34" s="660"/>
      <c r="V34" s="660"/>
      <c r="W34" s="660"/>
      <c r="X34" s="660"/>
      <c r="Y34" s="661"/>
      <c r="Z34" s="662">
        <v>7.5</v>
      </c>
      <c r="AA34" s="662"/>
      <c r="AB34" s="662"/>
      <c r="AC34" s="662"/>
      <c r="AD34" s="663" t="s">
        <v>238</v>
      </c>
      <c r="AE34" s="663"/>
      <c r="AF34" s="663"/>
      <c r="AG34" s="663"/>
      <c r="AH34" s="663"/>
      <c r="AI34" s="663"/>
      <c r="AJ34" s="663"/>
      <c r="AK34" s="663"/>
      <c r="AL34" s="664" t="s">
        <v>238</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1713461</v>
      </c>
      <c r="CS34" s="660"/>
      <c r="CT34" s="660"/>
      <c r="CU34" s="660"/>
      <c r="CV34" s="660"/>
      <c r="CW34" s="660"/>
      <c r="CX34" s="660"/>
      <c r="CY34" s="661"/>
      <c r="CZ34" s="664">
        <v>12.8</v>
      </c>
      <c r="DA34" s="693"/>
      <c r="DB34" s="693"/>
      <c r="DC34" s="697"/>
      <c r="DD34" s="668">
        <v>1026558</v>
      </c>
      <c r="DE34" s="660"/>
      <c r="DF34" s="660"/>
      <c r="DG34" s="660"/>
      <c r="DH34" s="660"/>
      <c r="DI34" s="660"/>
      <c r="DJ34" s="660"/>
      <c r="DK34" s="661"/>
      <c r="DL34" s="668">
        <v>877306</v>
      </c>
      <c r="DM34" s="660"/>
      <c r="DN34" s="660"/>
      <c r="DO34" s="660"/>
      <c r="DP34" s="660"/>
      <c r="DQ34" s="660"/>
      <c r="DR34" s="660"/>
      <c r="DS34" s="660"/>
      <c r="DT34" s="660"/>
      <c r="DU34" s="660"/>
      <c r="DV34" s="661"/>
      <c r="DW34" s="664">
        <v>14.7</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2049300</v>
      </c>
      <c r="S35" s="660"/>
      <c r="T35" s="660"/>
      <c r="U35" s="660"/>
      <c r="V35" s="660"/>
      <c r="W35" s="660"/>
      <c r="X35" s="660"/>
      <c r="Y35" s="661"/>
      <c r="Z35" s="662">
        <v>15.1</v>
      </c>
      <c r="AA35" s="662"/>
      <c r="AB35" s="662"/>
      <c r="AC35" s="662"/>
      <c r="AD35" s="663" t="s">
        <v>238</v>
      </c>
      <c r="AE35" s="663"/>
      <c r="AF35" s="663"/>
      <c r="AG35" s="663"/>
      <c r="AH35" s="663"/>
      <c r="AI35" s="663"/>
      <c r="AJ35" s="663"/>
      <c r="AK35" s="663"/>
      <c r="AL35" s="664" t="s">
        <v>133</v>
      </c>
      <c r="AM35" s="665"/>
      <c r="AN35" s="665"/>
      <c r="AO35" s="666"/>
      <c r="AP35" s="214"/>
      <c r="AQ35" s="732" t="s">
        <v>325</v>
      </c>
      <c r="AR35" s="733"/>
      <c r="AS35" s="733"/>
      <c r="AT35" s="733"/>
      <c r="AU35" s="733"/>
      <c r="AV35" s="733"/>
      <c r="AW35" s="733"/>
      <c r="AX35" s="733"/>
      <c r="AY35" s="734"/>
      <c r="AZ35" s="648">
        <v>1330532</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28916</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140996</v>
      </c>
      <c r="CS35" s="695"/>
      <c r="CT35" s="695"/>
      <c r="CU35" s="695"/>
      <c r="CV35" s="695"/>
      <c r="CW35" s="695"/>
      <c r="CX35" s="695"/>
      <c r="CY35" s="696"/>
      <c r="CZ35" s="664">
        <v>1.1000000000000001</v>
      </c>
      <c r="DA35" s="693"/>
      <c r="DB35" s="693"/>
      <c r="DC35" s="697"/>
      <c r="DD35" s="668">
        <v>134523</v>
      </c>
      <c r="DE35" s="695"/>
      <c r="DF35" s="695"/>
      <c r="DG35" s="695"/>
      <c r="DH35" s="695"/>
      <c r="DI35" s="695"/>
      <c r="DJ35" s="695"/>
      <c r="DK35" s="696"/>
      <c r="DL35" s="668">
        <v>134523</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238</v>
      </c>
      <c r="AA36" s="662"/>
      <c r="AB36" s="662"/>
      <c r="AC36" s="662"/>
      <c r="AD36" s="663" t="s">
        <v>133</v>
      </c>
      <c r="AE36" s="663"/>
      <c r="AF36" s="663"/>
      <c r="AG36" s="663"/>
      <c r="AH36" s="663"/>
      <c r="AI36" s="663"/>
      <c r="AJ36" s="663"/>
      <c r="AK36" s="663"/>
      <c r="AL36" s="664" t="s">
        <v>238</v>
      </c>
      <c r="AM36" s="665"/>
      <c r="AN36" s="665"/>
      <c r="AO36" s="666"/>
      <c r="AQ36" s="736" t="s">
        <v>329</v>
      </c>
      <c r="AR36" s="737"/>
      <c r="AS36" s="737"/>
      <c r="AT36" s="737"/>
      <c r="AU36" s="737"/>
      <c r="AV36" s="737"/>
      <c r="AW36" s="737"/>
      <c r="AX36" s="737"/>
      <c r="AY36" s="738"/>
      <c r="AZ36" s="659">
        <v>496000</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5726</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2238595</v>
      </c>
      <c r="CS36" s="660"/>
      <c r="CT36" s="660"/>
      <c r="CU36" s="660"/>
      <c r="CV36" s="660"/>
      <c r="CW36" s="660"/>
      <c r="CX36" s="660"/>
      <c r="CY36" s="661"/>
      <c r="CZ36" s="664">
        <v>16.7</v>
      </c>
      <c r="DA36" s="693"/>
      <c r="DB36" s="693"/>
      <c r="DC36" s="697"/>
      <c r="DD36" s="668">
        <v>1887368</v>
      </c>
      <c r="DE36" s="660"/>
      <c r="DF36" s="660"/>
      <c r="DG36" s="660"/>
      <c r="DH36" s="660"/>
      <c r="DI36" s="660"/>
      <c r="DJ36" s="660"/>
      <c r="DK36" s="661"/>
      <c r="DL36" s="668">
        <v>966794</v>
      </c>
      <c r="DM36" s="660"/>
      <c r="DN36" s="660"/>
      <c r="DO36" s="660"/>
      <c r="DP36" s="660"/>
      <c r="DQ36" s="660"/>
      <c r="DR36" s="660"/>
      <c r="DS36" s="660"/>
      <c r="DT36" s="660"/>
      <c r="DU36" s="660"/>
      <c r="DV36" s="661"/>
      <c r="DW36" s="664">
        <v>16.2</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232600</v>
      </c>
      <c r="S37" s="660"/>
      <c r="T37" s="660"/>
      <c r="U37" s="660"/>
      <c r="V37" s="660"/>
      <c r="W37" s="660"/>
      <c r="X37" s="660"/>
      <c r="Y37" s="661"/>
      <c r="Z37" s="662">
        <v>1.7</v>
      </c>
      <c r="AA37" s="662"/>
      <c r="AB37" s="662"/>
      <c r="AC37" s="662"/>
      <c r="AD37" s="663" t="s">
        <v>133</v>
      </c>
      <c r="AE37" s="663"/>
      <c r="AF37" s="663"/>
      <c r="AG37" s="663"/>
      <c r="AH37" s="663"/>
      <c r="AI37" s="663"/>
      <c r="AJ37" s="663"/>
      <c r="AK37" s="663"/>
      <c r="AL37" s="664" t="s">
        <v>238</v>
      </c>
      <c r="AM37" s="665"/>
      <c r="AN37" s="665"/>
      <c r="AO37" s="666"/>
      <c r="AQ37" s="736" t="s">
        <v>333</v>
      </c>
      <c r="AR37" s="737"/>
      <c r="AS37" s="737"/>
      <c r="AT37" s="737"/>
      <c r="AU37" s="737"/>
      <c r="AV37" s="737"/>
      <c r="AW37" s="737"/>
      <c r="AX37" s="737"/>
      <c r="AY37" s="738"/>
      <c r="AZ37" s="659">
        <v>317286</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1356</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1018845</v>
      </c>
      <c r="CS37" s="695"/>
      <c r="CT37" s="695"/>
      <c r="CU37" s="695"/>
      <c r="CV37" s="695"/>
      <c r="CW37" s="695"/>
      <c r="CX37" s="695"/>
      <c r="CY37" s="696"/>
      <c r="CZ37" s="664">
        <v>7.6</v>
      </c>
      <c r="DA37" s="693"/>
      <c r="DB37" s="693"/>
      <c r="DC37" s="697"/>
      <c r="DD37" s="668">
        <v>1018845</v>
      </c>
      <c r="DE37" s="695"/>
      <c r="DF37" s="695"/>
      <c r="DG37" s="695"/>
      <c r="DH37" s="695"/>
      <c r="DI37" s="695"/>
      <c r="DJ37" s="695"/>
      <c r="DK37" s="696"/>
      <c r="DL37" s="668">
        <v>282871</v>
      </c>
      <c r="DM37" s="695"/>
      <c r="DN37" s="695"/>
      <c r="DO37" s="695"/>
      <c r="DP37" s="695"/>
      <c r="DQ37" s="695"/>
      <c r="DR37" s="695"/>
      <c r="DS37" s="695"/>
      <c r="DT37" s="695"/>
      <c r="DU37" s="695"/>
      <c r="DV37" s="696"/>
      <c r="DW37" s="664">
        <v>4.7</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13556010</v>
      </c>
      <c r="S38" s="740"/>
      <c r="T38" s="740"/>
      <c r="U38" s="740"/>
      <c r="V38" s="740"/>
      <c r="W38" s="740"/>
      <c r="X38" s="740"/>
      <c r="Y38" s="741"/>
      <c r="Z38" s="742">
        <v>100</v>
      </c>
      <c r="AA38" s="742"/>
      <c r="AB38" s="742"/>
      <c r="AC38" s="742"/>
      <c r="AD38" s="743">
        <v>5735131</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99605</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2609</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829432</v>
      </c>
      <c r="CS38" s="660"/>
      <c r="CT38" s="660"/>
      <c r="CU38" s="660"/>
      <c r="CV38" s="660"/>
      <c r="CW38" s="660"/>
      <c r="CX38" s="660"/>
      <c r="CY38" s="661"/>
      <c r="CZ38" s="664">
        <v>6.2</v>
      </c>
      <c r="DA38" s="693"/>
      <c r="DB38" s="693"/>
      <c r="DC38" s="697"/>
      <c r="DD38" s="668">
        <v>758212</v>
      </c>
      <c r="DE38" s="660"/>
      <c r="DF38" s="660"/>
      <c r="DG38" s="660"/>
      <c r="DH38" s="660"/>
      <c r="DI38" s="660"/>
      <c r="DJ38" s="660"/>
      <c r="DK38" s="661"/>
      <c r="DL38" s="668">
        <v>507638</v>
      </c>
      <c r="DM38" s="660"/>
      <c r="DN38" s="660"/>
      <c r="DO38" s="660"/>
      <c r="DP38" s="660"/>
      <c r="DQ38" s="660"/>
      <c r="DR38" s="660"/>
      <c r="DS38" s="660"/>
      <c r="DT38" s="660"/>
      <c r="DU38" s="660"/>
      <c r="DV38" s="661"/>
      <c r="DW38" s="664">
        <v>8.5</v>
      </c>
      <c r="DX38" s="693"/>
      <c r="DY38" s="693"/>
      <c r="DZ38" s="693"/>
      <c r="EA38" s="693"/>
      <c r="EB38" s="693"/>
      <c r="EC38" s="694"/>
    </row>
    <row r="39" spans="2:133" ht="11.25" customHeight="1">
      <c r="AQ39" s="736" t="s">
        <v>340</v>
      </c>
      <c r="AR39" s="737"/>
      <c r="AS39" s="737"/>
      <c r="AT39" s="737"/>
      <c r="AU39" s="737"/>
      <c r="AV39" s="737"/>
      <c r="AW39" s="737"/>
      <c r="AX39" s="737"/>
      <c r="AY39" s="738"/>
      <c r="AZ39" s="659">
        <v>5100</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133</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943473</v>
      </c>
      <c r="CS39" s="695"/>
      <c r="CT39" s="695"/>
      <c r="CU39" s="695"/>
      <c r="CV39" s="695"/>
      <c r="CW39" s="695"/>
      <c r="CX39" s="695"/>
      <c r="CY39" s="696"/>
      <c r="CZ39" s="664">
        <v>7</v>
      </c>
      <c r="DA39" s="693"/>
      <c r="DB39" s="693"/>
      <c r="DC39" s="697"/>
      <c r="DD39" s="668">
        <v>902507</v>
      </c>
      <c r="DE39" s="695"/>
      <c r="DF39" s="695"/>
      <c r="DG39" s="695"/>
      <c r="DH39" s="695"/>
      <c r="DI39" s="695"/>
      <c r="DJ39" s="695"/>
      <c r="DK39" s="696"/>
      <c r="DL39" s="668" t="s">
        <v>133</v>
      </c>
      <c r="DM39" s="695"/>
      <c r="DN39" s="695"/>
      <c r="DO39" s="695"/>
      <c r="DP39" s="695"/>
      <c r="DQ39" s="695"/>
      <c r="DR39" s="695"/>
      <c r="DS39" s="695"/>
      <c r="DT39" s="695"/>
      <c r="DU39" s="695"/>
      <c r="DV39" s="696"/>
      <c r="DW39" s="664" t="s">
        <v>133</v>
      </c>
      <c r="DX39" s="693"/>
      <c r="DY39" s="693"/>
      <c r="DZ39" s="693"/>
      <c r="EA39" s="693"/>
      <c r="EB39" s="693"/>
      <c r="EC39" s="694"/>
    </row>
    <row r="40" spans="2:133" ht="11.25" customHeight="1">
      <c r="AQ40" s="736" t="s">
        <v>344</v>
      </c>
      <c r="AR40" s="737"/>
      <c r="AS40" s="737"/>
      <c r="AT40" s="737"/>
      <c r="AU40" s="737"/>
      <c r="AV40" s="737"/>
      <c r="AW40" s="737"/>
      <c r="AX40" s="737"/>
      <c r="AY40" s="738"/>
      <c r="AZ40" s="659">
        <v>98970</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104</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220000</v>
      </c>
      <c r="CS40" s="660"/>
      <c r="CT40" s="660"/>
      <c r="CU40" s="660"/>
      <c r="CV40" s="660"/>
      <c r="CW40" s="660"/>
      <c r="CX40" s="660"/>
      <c r="CY40" s="661"/>
      <c r="CZ40" s="664">
        <v>1.6</v>
      </c>
      <c r="DA40" s="693"/>
      <c r="DB40" s="693"/>
      <c r="DC40" s="697"/>
      <c r="DD40" s="668">
        <v>20000</v>
      </c>
      <c r="DE40" s="660"/>
      <c r="DF40" s="660"/>
      <c r="DG40" s="660"/>
      <c r="DH40" s="660"/>
      <c r="DI40" s="660"/>
      <c r="DJ40" s="660"/>
      <c r="DK40" s="661"/>
      <c r="DL40" s="668" t="s">
        <v>133</v>
      </c>
      <c r="DM40" s="660"/>
      <c r="DN40" s="660"/>
      <c r="DO40" s="660"/>
      <c r="DP40" s="660"/>
      <c r="DQ40" s="660"/>
      <c r="DR40" s="660"/>
      <c r="DS40" s="660"/>
      <c r="DT40" s="660"/>
      <c r="DU40" s="660"/>
      <c r="DV40" s="661"/>
      <c r="DW40" s="664" t="s">
        <v>238</v>
      </c>
      <c r="DX40" s="693"/>
      <c r="DY40" s="693"/>
      <c r="DZ40" s="693"/>
      <c r="EA40" s="693"/>
      <c r="EB40" s="693"/>
      <c r="EC40" s="694"/>
    </row>
    <row r="41" spans="2:133" ht="11.25" customHeight="1">
      <c r="AQ41" s="746" t="s">
        <v>347</v>
      </c>
      <c r="AR41" s="747"/>
      <c r="AS41" s="747"/>
      <c r="AT41" s="747"/>
      <c r="AU41" s="747"/>
      <c r="AV41" s="747"/>
      <c r="AW41" s="747"/>
      <c r="AX41" s="747"/>
      <c r="AY41" s="748"/>
      <c r="AZ41" s="739">
        <v>313571</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260</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238</v>
      </c>
      <c r="DA41" s="693"/>
      <c r="DB41" s="693"/>
      <c r="DC41" s="697"/>
      <c r="DD41" s="668" t="s">
        <v>238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4367056</v>
      </c>
      <c r="CS42" s="660"/>
      <c r="CT42" s="660"/>
      <c r="CU42" s="660"/>
      <c r="CV42" s="660"/>
      <c r="CW42" s="660"/>
      <c r="CX42" s="660"/>
      <c r="CY42" s="661"/>
      <c r="CZ42" s="664">
        <v>32.6</v>
      </c>
      <c r="DA42" s="665"/>
      <c r="DB42" s="665"/>
      <c r="DC42" s="760"/>
      <c r="DD42" s="668">
        <v>753995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4057</v>
      </c>
      <c r="CS43" s="695"/>
      <c r="CT43" s="695"/>
      <c r="CU43" s="695"/>
      <c r="CV43" s="695"/>
      <c r="CW43" s="695"/>
      <c r="CX43" s="695"/>
      <c r="CY43" s="696"/>
      <c r="CZ43" s="664">
        <v>0</v>
      </c>
      <c r="DA43" s="693"/>
      <c r="DB43" s="693"/>
      <c r="DC43" s="697"/>
      <c r="DD43" s="668">
        <v>111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4248699</v>
      </c>
      <c r="CS44" s="660"/>
      <c r="CT44" s="660"/>
      <c r="CU44" s="660"/>
      <c r="CV44" s="660"/>
      <c r="CW44" s="660"/>
      <c r="CX44" s="660"/>
      <c r="CY44" s="661"/>
      <c r="CZ44" s="664">
        <v>31.7</v>
      </c>
      <c r="DA44" s="665"/>
      <c r="DB44" s="665"/>
      <c r="DC44" s="760"/>
      <c r="DD44" s="668">
        <v>743617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3109691</v>
      </c>
      <c r="CS45" s="695"/>
      <c r="CT45" s="695"/>
      <c r="CU45" s="695"/>
      <c r="CV45" s="695"/>
      <c r="CW45" s="695"/>
      <c r="CX45" s="695"/>
      <c r="CY45" s="696"/>
      <c r="CZ45" s="664">
        <v>23.2</v>
      </c>
      <c r="DA45" s="693"/>
      <c r="DB45" s="693"/>
      <c r="DC45" s="697"/>
      <c r="DD45" s="668">
        <v>197925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1046453</v>
      </c>
      <c r="CS46" s="660"/>
      <c r="CT46" s="660"/>
      <c r="CU46" s="660"/>
      <c r="CV46" s="660"/>
      <c r="CW46" s="660"/>
      <c r="CX46" s="660"/>
      <c r="CY46" s="661"/>
      <c r="CZ46" s="664">
        <v>7.8</v>
      </c>
      <c r="DA46" s="665"/>
      <c r="DB46" s="665"/>
      <c r="DC46" s="760"/>
      <c r="DD46" s="668">
        <v>543525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118357</v>
      </c>
      <c r="CS47" s="695"/>
      <c r="CT47" s="695"/>
      <c r="CU47" s="695"/>
      <c r="CV47" s="695"/>
      <c r="CW47" s="695"/>
      <c r="CX47" s="695"/>
      <c r="CY47" s="696"/>
      <c r="CZ47" s="664">
        <v>0.9</v>
      </c>
      <c r="DA47" s="693"/>
      <c r="DB47" s="693"/>
      <c r="DC47" s="697"/>
      <c r="DD47" s="668">
        <v>10378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133</v>
      </c>
      <c r="CS48" s="660"/>
      <c r="CT48" s="660"/>
      <c r="CU48" s="660"/>
      <c r="CV48" s="660"/>
      <c r="CW48" s="660"/>
      <c r="CX48" s="660"/>
      <c r="CY48" s="661"/>
      <c r="CZ48" s="664" t="s">
        <v>133</v>
      </c>
      <c r="DA48" s="665"/>
      <c r="DB48" s="665"/>
      <c r="DC48" s="760"/>
      <c r="DD48" s="668" t="s">
        <v>133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13384965</v>
      </c>
      <c r="CS49" s="729"/>
      <c r="CT49" s="729"/>
      <c r="CU49" s="729"/>
      <c r="CV49" s="729"/>
      <c r="CW49" s="729"/>
      <c r="CX49" s="729"/>
      <c r="CY49" s="761"/>
      <c r="CZ49" s="744">
        <v>100</v>
      </c>
      <c r="DA49" s="762"/>
      <c r="DB49" s="762"/>
      <c r="DC49" s="763"/>
      <c r="DD49" s="764">
        <v>7905843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4GA6IofCihgyX3ph5Ft99xbzpF/bsC1z4wgOVhaOckiWjmgjPKv8QZV7ADbk9f5bTSiYEip2fOwL9mg+6/o/A==" saltValue="gmzW+Q3IAKxlzpKto7jW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view="pageBreakPreview" zoomScale="55" zoomScaleNormal="55" zoomScaleSheetLayoutView="55" workbookViewId="0">
      <selection activeCell="B2" sqref="B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13556</v>
      </c>
      <c r="R7" s="795"/>
      <c r="S7" s="795"/>
      <c r="T7" s="795"/>
      <c r="U7" s="795"/>
      <c r="V7" s="795">
        <v>13385</v>
      </c>
      <c r="W7" s="795"/>
      <c r="X7" s="795"/>
      <c r="Y7" s="795"/>
      <c r="Z7" s="795"/>
      <c r="AA7" s="795">
        <v>171</v>
      </c>
      <c r="AB7" s="795"/>
      <c r="AC7" s="795"/>
      <c r="AD7" s="795"/>
      <c r="AE7" s="796"/>
      <c r="AF7" s="797">
        <v>118</v>
      </c>
      <c r="AG7" s="798"/>
      <c r="AH7" s="798"/>
      <c r="AI7" s="798"/>
      <c r="AJ7" s="799"/>
      <c r="AK7" s="834">
        <v>983</v>
      </c>
      <c r="AL7" s="835"/>
      <c r="AM7" s="835"/>
      <c r="AN7" s="835"/>
      <c r="AO7" s="835"/>
      <c r="AP7" s="835">
        <v>11674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-4</v>
      </c>
      <c r="CI7" s="832"/>
      <c r="CJ7" s="832"/>
      <c r="CK7" s="832"/>
      <c r="CL7" s="833"/>
      <c r="CM7" s="831">
        <v>-11</v>
      </c>
      <c r="CN7" s="832"/>
      <c r="CO7" s="832"/>
      <c r="CP7" s="832"/>
      <c r="CQ7" s="833"/>
      <c r="CR7" s="831">
        <v>16</v>
      </c>
      <c r="CS7" s="832"/>
      <c r="CT7" s="832"/>
      <c r="CU7" s="832"/>
      <c r="CV7" s="833"/>
      <c r="CW7" s="831" t="s">
        <v>572</v>
      </c>
      <c r="CX7" s="832"/>
      <c r="CY7" s="832"/>
      <c r="CZ7" s="832"/>
      <c r="DA7" s="833"/>
      <c r="DB7" s="831">
        <v>30</v>
      </c>
      <c r="DC7" s="832"/>
      <c r="DD7" s="832"/>
      <c r="DE7" s="832"/>
      <c r="DF7" s="833"/>
      <c r="DG7" s="831" t="s">
        <v>573</v>
      </c>
      <c r="DH7" s="832"/>
      <c r="DI7" s="832"/>
      <c r="DJ7" s="832"/>
      <c r="DK7" s="833"/>
      <c r="DL7" s="831" t="s">
        <v>574</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118</v>
      </c>
      <c r="AG23" s="854"/>
      <c r="AH23" s="854"/>
      <c r="AI23" s="854"/>
      <c r="AJ23" s="857"/>
      <c r="AK23" s="858"/>
      <c r="AL23" s="859"/>
      <c r="AM23" s="859"/>
      <c r="AN23" s="859"/>
      <c r="AO23" s="859"/>
      <c r="AP23" s="854"/>
      <c r="AQ23" s="854"/>
      <c r="AR23" s="854"/>
      <c r="AS23" s="854"/>
      <c r="AT23" s="854"/>
      <c r="AU23" s="860"/>
      <c r="AV23" s="860"/>
      <c r="AW23" s="860"/>
      <c r="AX23" s="860"/>
      <c r="AY23" s="861"/>
      <c r="AZ23" s="869" t="s">
        <v>133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1">
        <v>1299</v>
      </c>
      <c r="R28" s="882"/>
      <c r="S28" s="882"/>
      <c r="T28" s="882"/>
      <c r="U28" s="882"/>
      <c r="V28" s="882">
        <v>1270</v>
      </c>
      <c r="W28" s="882"/>
      <c r="X28" s="882"/>
      <c r="Y28" s="882"/>
      <c r="Z28" s="882"/>
      <c r="AA28" s="882">
        <v>29</v>
      </c>
      <c r="AB28" s="882"/>
      <c r="AC28" s="882"/>
      <c r="AD28" s="882"/>
      <c r="AE28" s="883"/>
      <c r="AF28" s="884">
        <v>29</v>
      </c>
      <c r="AG28" s="882"/>
      <c r="AH28" s="882"/>
      <c r="AI28" s="882"/>
      <c r="AJ28" s="885"/>
      <c r="AK28" s="886">
        <v>130</v>
      </c>
      <c r="AL28" s="878"/>
      <c r="AM28" s="878"/>
      <c r="AN28" s="878"/>
      <c r="AO28" s="878"/>
      <c r="AP28" s="878" t="s">
        <v>561</v>
      </c>
      <c r="AQ28" s="878"/>
      <c r="AR28" s="878"/>
      <c r="AS28" s="878"/>
      <c r="AT28" s="878"/>
      <c r="AU28" s="878" t="s">
        <v>563</v>
      </c>
      <c r="AV28" s="878"/>
      <c r="AW28" s="878"/>
      <c r="AX28" s="878"/>
      <c r="AY28" s="878"/>
      <c r="AZ28" s="878" t="s">
        <v>562</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1393</v>
      </c>
      <c r="R29" s="819"/>
      <c r="S29" s="819"/>
      <c r="T29" s="819"/>
      <c r="U29" s="819"/>
      <c r="V29" s="819">
        <v>1354</v>
      </c>
      <c r="W29" s="819"/>
      <c r="X29" s="819"/>
      <c r="Y29" s="819"/>
      <c r="Z29" s="819"/>
      <c r="AA29" s="819">
        <v>39</v>
      </c>
      <c r="AB29" s="819"/>
      <c r="AC29" s="819"/>
      <c r="AD29" s="819"/>
      <c r="AE29" s="820"/>
      <c r="AF29" s="821">
        <v>39</v>
      </c>
      <c r="AG29" s="822"/>
      <c r="AH29" s="822"/>
      <c r="AI29" s="822"/>
      <c r="AJ29" s="823"/>
      <c r="AK29" s="889">
        <v>264</v>
      </c>
      <c r="AL29" s="890"/>
      <c r="AM29" s="890"/>
      <c r="AN29" s="890"/>
      <c r="AO29" s="890"/>
      <c r="AP29" s="890" t="s">
        <v>562</v>
      </c>
      <c r="AQ29" s="890"/>
      <c r="AR29" s="890"/>
      <c r="AS29" s="890"/>
      <c r="AT29" s="890"/>
      <c r="AU29" s="890" t="s">
        <v>563</v>
      </c>
      <c r="AV29" s="890"/>
      <c r="AW29" s="890"/>
      <c r="AX29" s="890"/>
      <c r="AY29" s="890"/>
      <c r="AZ29" s="890" t="s">
        <v>564</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100</v>
      </c>
      <c r="R30" s="819"/>
      <c r="S30" s="819"/>
      <c r="T30" s="819"/>
      <c r="U30" s="819"/>
      <c r="V30" s="819">
        <v>99</v>
      </c>
      <c r="W30" s="819"/>
      <c r="X30" s="819"/>
      <c r="Y30" s="819"/>
      <c r="Z30" s="819"/>
      <c r="AA30" s="819">
        <v>1</v>
      </c>
      <c r="AB30" s="819"/>
      <c r="AC30" s="819"/>
      <c r="AD30" s="819"/>
      <c r="AE30" s="820"/>
      <c r="AF30" s="821">
        <v>1</v>
      </c>
      <c r="AG30" s="822"/>
      <c r="AH30" s="822"/>
      <c r="AI30" s="822"/>
      <c r="AJ30" s="823"/>
      <c r="AK30" s="889">
        <v>35</v>
      </c>
      <c r="AL30" s="890"/>
      <c r="AM30" s="890"/>
      <c r="AN30" s="890"/>
      <c r="AO30" s="890"/>
      <c r="AP30" s="890" t="s">
        <v>562</v>
      </c>
      <c r="AQ30" s="890"/>
      <c r="AR30" s="890"/>
      <c r="AS30" s="890"/>
      <c r="AT30" s="890"/>
      <c r="AU30" s="890" t="s">
        <v>564</v>
      </c>
      <c r="AV30" s="890"/>
      <c r="AW30" s="890"/>
      <c r="AX30" s="890"/>
      <c r="AY30" s="890"/>
      <c r="AZ30" s="890" t="s">
        <v>562</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83</v>
      </c>
      <c r="R31" s="819"/>
      <c r="S31" s="819"/>
      <c r="T31" s="819"/>
      <c r="U31" s="819"/>
      <c r="V31" s="819">
        <v>72</v>
      </c>
      <c r="W31" s="819"/>
      <c r="X31" s="819"/>
      <c r="Y31" s="819"/>
      <c r="Z31" s="819"/>
      <c r="AA31" s="819">
        <v>11</v>
      </c>
      <c r="AB31" s="819"/>
      <c r="AC31" s="819"/>
      <c r="AD31" s="819"/>
      <c r="AE31" s="820"/>
      <c r="AF31" s="821">
        <v>237</v>
      </c>
      <c r="AG31" s="822"/>
      <c r="AH31" s="822"/>
      <c r="AI31" s="822"/>
      <c r="AJ31" s="823"/>
      <c r="AK31" s="889">
        <v>5</v>
      </c>
      <c r="AL31" s="890"/>
      <c r="AM31" s="890"/>
      <c r="AN31" s="890"/>
      <c r="AO31" s="890"/>
      <c r="AP31" s="890">
        <v>190</v>
      </c>
      <c r="AQ31" s="890"/>
      <c r="AR31" s="890"/>
      <c r="AS31" s="890"/>
      <c r="AT31" s="890"/>
      <c r="AU31" s="890">
        <v>39</v>
      </c>
      <c r="AV31" s="890"/>
      <c r="AW31" s="890"/>
      <c r="AX31" s="890"/>
      <c r="AY31" s="890"/>
      <c r="AZ31" s="890" t="s">
        <v>562</v>
      </c>
      <c r="BA31" s="890"/>
      <c r="BB31" s="890"/>
      <c r="BC31" s="890"/>
      <c r="BD31" s="890"/>
      <c r="BE31" s="887" t="s">
        <v>401</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1072</v>
      </c>
      <c r="R32" s="819"/>
      <c r="S32" s="819"/>
      <c r="T32" s="819"/>
      <c r="U32" s="819"/>
      <c r="V32" s="819">
        <v>1071</v>
      </c>
      <c r="W32" s="819"/>
      <c r="X32" s="819"/>
      <c r="Y32" s="819"/>
      <c r="Z32" s="819"/>
      <c r="AA32" s="819">
        <v>1</v>
      </c>
      <c r="AB32" s="819"/>
      <c r="AC32" s="819"/>
      <c r="AD32" s="819"/>
      <c r="AE32" s="820"/>
      <c r="AF32" s="821">
        <v>34</v>
      </c>
      <c r="AG32" s="822"/>
      <c r="AH32" s="822"/>
      <c r="AI32" s="822"/>
      <c r="AJ32" s="823"/>
      <c r="AK32" s="889">
        <v>496</v>
      </c>
      <c r="AL32" s="890"/>
      <c r="AM32" s="890"/>
      <c r="AN32" s="890"/>
      <c r="AO32" s="890"/>
      <c r="AP32" s="890">
        <v>843</v>
      </c>
      <c r="AQ32" s="890"/>
      <c r="AR32" s="890"/>
      <c r="AS32" s="890"/>
      <c r="AT32" s="890"/>
      <c r="AU32" s="890">
        <v>664</v>
      </c>
      <c r="AV32" s="890"/>
      <c r="AW32" s="890"/>
      <c r="AX32" s="890"/>
      <c r="AY32" s="890"/>
      <c r="AZ32" s="890" t="s">
        <v>562</v>
      </c>
      <c r="BA32" s="890"/>
      <c r="BB32" s="890"/>
      <c r="BC32" s="890"/>
      <c r="BD32" s="890"/>
      <c r="BE32" s="887" t="s">
        <v>401</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565</v>
      </c>
      <c r="R33" s="819"/>
      <c r="S33" s="819"/>
      <c r="T33" s="819"/>
      <c r="U33" s="819"/>
      <c r="V33" s="819">
        <v>565</v>
      </c>
      <c r="W33" s="819"/>
      <c r="X33" s="819"/>
      <c r="Y33" s="819"/>
      <c r="Z33" s="819"/>
      <c r="AA33" s="819">
        <v>0</v>
      </c>
      <c r="AB33" s="819"/>
      <c r="AC33" s="819"/>
      <c r="AD33" s="819"/>
      <c r="AE33" s="820"/>
      <c r="AF33" s="821" t="s">
        <v>133</v>
      </c>
      <c r="AG33" s="822"/>
      <c r="AH33" s="822"/>
      <c r="AI33" s="822"/>
      <c r="AJ33" s="823"/>
      <c r="AK33" s="889">
        <v>317</v>
      </c>
      <c r="AL33" s="890"/>
      <c r="AM33" s="890"/>
      <c r="AN33" s="890"/>
      <c r="AO33" s="890"/>
      <c r="AP33" s="890">
        <v>2413</v>
      </c>
      <c r="AQ33" s="890"/>
      <c r="AR33" s="890"/>
      <c r="AS33" s="890"/>
      <c r="AT33" s="890"/>
      <c r="AU33" s="890">
        <v>2104</v>
      </c>
      <c r="AV33" s="890"/>
      <c r="AW33" s="890"/>
      <c r="AX33" s="890"/>
      <c r="AY33" s="890"/>
      <c r="AZ33" s="890" t="s">
        <v>562</v>
      </c>
      <c r="BA33" s="890"/>
      <c r="BB33" s="890"/>
      <c r="BC33" s="890"/>
      <c r="BD33" s="890"/>
      <c r="BE33" s="887" t="s">
        <v>404</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405</v>
      </c>
      <c r="C34" s="816"/>
      <c r="D34" s="816"/>
      <c r="E34" s="816"/>
      <c r="F34" s="816"/>
      <c r="G34" s="816"/>
      <c r="H34" s="816"/>
      <c r="I34" s="816"/>
      <c r="J34" s="816"/>
      <c r="K34" s="816"/>
      <c r="L34" s="816"/>
      <c r="M34" s="816"/>
      <c r="N34" s="816"/>
      <c r="O34" s="816"/>
      <c r="P34" s="817"/>
      <c r="Q34" s="818">
        <v>111</v>
      </c>
      <c r="R34" s="819"/>
      <c r="S34" s="819"/>
      <c r="T34" s="819"/>
      <c r="U34" s="819"/>
      <c r="V34" s="819">
        <v>94</v>
      </c>
      <c r="W34" s="819"/>
      <c r="X34" s="819"/>
      <c r="Y34" s="819"/>
      <c r="Z34" s="819"/>
      <c r="AA34" s="819">
        <v>17</v>
      </c>
      <c r="AB34" s="819"/>
      <c r="AC34" s="819"/>
      <c r="AD34" s="819"/>
      <c r="AE34" s="820"/>
      <c r="AF34" s="821">
        <v>17</v>
      </c>
      <c r="AG34" s="822"/>
      <c r="AH34" s="822"/>
      <c r="AI34" s="822"/>
      <c r="AJ34" s="823"/>
      <c r="AK34" s="889">
        <v>3</v>
      </c>
      <c r="AL34" s="890"/>
      <c r="AM34" s="890"/>
      <c r="AN34" s="890"/>
      <c r="AO34" s="890"/>
      <c r="AP34" s="890" t="s">
        <v>570</v>
      </c>
      <c r="AQ34" s="890"/>
      <c r="AR34" s="890"/>
      <c r="AS34" s="890"/>
      <c r="AT34" s="890"/>
      <c r="AU34" s="890" t="s">
        <v>570</v>
      </c>
      <c r="AV34" s="890"/>
      <c r="AW34" s="890"/>
      <c r="AX34" s="890"/>
      <c r="AY34" s="890"/>
      <c r="AZ34" s="891" t="s">
        <v>562</v>
      </c>
      <c r="BA34" s="891"/>
      <c r="BB34" s="891"/>
      <c r="BC34" s="891"/>
      <c r="BD34" s="891"/>
      <c r="BE34" s="887" t="s">
        <v>404</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407</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358</v>
      </c>
      <c r="AG63" s="901"/>
      <c r="AH63" s="901"/>
      <c r="AI63" s="901"/>
      <c r="AJ63" s="902"/>
      <c r="AK63" s="903"/>
      <c r="AL63" s="898"/>
      <c r="AM63" s="898"/>
      <c r="AN63" s="898"/>
      <c r="AO63" s="898"/>
      <c r="AP63" s="901"/>
      <c r="AQ63" s="901"/>
      <c r="AR63" s="901"/>
      <c r="AS63" s="901"/>
      <c r="AT63" s="901"/>
      <c r="AU63" s="901"/>
      <c r="AV63" s="901"/>
      <c r="AW63" s="901"/>
      <c r="AX63" s="901"/>
      <c r="AY63" s="901"/>
      <c r="AZ63" s="905"/>
      <c r="BA63" s="905"/>
      <c r="BB63" s="905"/>
      <c r="BC63" s="905"/>
      <c r="BD63" s="905"/>
      <c r="BE63" s="906"/>
      <c r="BF63" s="906"/>
      <c r="BG63" s="906"/>
      <c r="BH63" s="906"/>
      <c r="BI63" s="907"/>
      <c r="BJ63" s="908" t="s">
        <v>133</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390</v>
      </c>
      <c r="W66" s="778"/>
      <c r="X66" s="778"/>
      <c r="Y66" s="778"/>
      <c r="Z66" s="779"/>
      <c r="AA66" s="777" t="s">
        <v>391</v>
      </c>
      <c r="AB66" s="778"/>
      <c r="AC66" s="778"/>
      <c r="AD66" s="778"/>
      <c r="AE66" s="779"/>
      <c r="AF66" s="911" t="s">
        <v>411</v>
      </c>
      <c r="AG66" s="873"/>
      <c r="AH66" s="873"/>
      <c r="AI66" s="873"/>
      <c r="AJ66" s="912"/>
      <c r="AK66" s="777" t="s">
        <v>393</v>
      </c>
      <c r="AL66" s="801"/>
      <c r="AM66" s="801"/>
      <c r="AN66" s="801"/>
      <c r="AO66" s="802"/>
      <c r="AP66" s="777" t="s">
        <v>394</v>
      </c>
      <c r="AQ66" s="778"/>
      <c r="AR66" s="778"/>
      <c r="AS66" s="778"/>
      <c r="AT66" s="779"/>
      <c r="AU66" s="777" t="s">
        <v>412</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576</v>
      </c>
      <c r="C68" s="929"/>
      <c r="D68" s="929"/>
      <c r="E68" s="929"/>
      <c r="F68" s="929"/>
      <c r="G68" s="929"/>
      <c r="H68" s="929"/>
      <c r="I68" s="929"/>
      <c r="J68" s="929"/>
      <c r="K68" s="929"/>
      <c r="L68" s="929"/>
      <c r="M68" s="929"/>
      <c r="N68" s="929"/>
      <c r="O68" s="929"/>
      <c r="P68" s="930"/>
      <c r="Q68" s="931">
        <v>1302</v>
      </c>
      <c r="R68" s="925"/>
      <c r="S68" s="925"/>
      <c r="T68" s="925"/>
      <c r="U68" s="925"/>
      <c r="V68" s="925">
        <v>1288</v>
      </c>
      <c r="W68" s="925"/>
      <c r="X68" s="925"/>
      <c r="Y68" s="925"/>
      <c r="Z68" s="925"/>
      <c r="AA68" s="925">
        <v>14</v>
      </c>
      <c r="AB68" s="925"/>
      <c r="AC68" s="925"/>
      <c r="AD68" s="925"/>
      <c r="AE68" s="925"/>
      <c r="AF68" s="925">
        <v>14</v>
      </c>
      <c r="AG68" s="925"/>
      <c r="AH68" s="925"/>
      <c r="AI68" s="925"/>
      <c r="AJ68" s="925"/>
      <c r="AK68" s="925" t="s">
        <v>577</v>
      </c>
      <c r="AL68" s="925"/>
      <c r="AM68" s="925"/>
      <c r="AN68" s="925"/>
      <c r="AO68" s="925"/>
      <c r="AP68" s="925">
        <v>673</v>
      </c>
      <c r="AQ68" s="925"/>
      <c r="AR68" s="925"/>
      <c r="AS68" s="925"/>
      <c r="AT68" s="925"/>
      <c r="AU68" s="925">
        <v>673</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578</v>
      </c>
      <c r="C69" s="933"/>
      <c r="D69" s="933"/>
      <c r="E69" s="933"/>
      <c r="F69" s="933"/>
      <c r="G69" s="933"/>
      <c r="H69" s="933"/>
      <c r="I69" s="933"/>
      <c r="J69" s="933"/>
      <c r="K69" s="933"/>
      <c r="L69" s="933"/>
      <c r="M69" s="933"/>
      <c r="N69" s="933"/>
      <c r="O69" s="933"/>
      <c r="P69" s="934"/>
      <c r="Q69" s="935">
        <v>1468</v>
      </c>
      <c r="R69" s="890"/>
      <c r="S69" s="890"/>
      <c r="T69" s="890"/>
      <c r="U69" s="890"/>
      <c r="V69" s="890">
        <v>1286</v>
      </c>
      <c r="W69" s="890"/>
      <c r="X69" s="890"/>
      <c r="Y69" s="890"/>
      <c r="Z69" s="890"/>
      <c r="AA69" s="890">
        <v>182</v>
      </c>
      <c r="AB69" s="890"/>
      <c r="AC69" s="890"/>
      <c r="AD69" s="890"/>
      <c r="AE69" s="890"/>
      <c r="AF69" s="890">
        <v>182</v>
      </c>
      <c r="AG69" s="890"/>
      <c r="AH69" s="890"/>
      <c r="AI69" s="890"/>
      <c r="AJ69" s="890"/>
      <c r="AK69" s="890">
        <v>186</v>
      </c>
      <c r="AL69" s="890"/>
      <c r="AM69" s="890"/>
      <c r="AN69" s="890"/>
      <c r="AO69" s="890"/>
      <c r="AP69" s="890" t="s">
        <v>577</v>
      </c>
      <c r="AQ69" s="890"/>
      <c r="AR69" s="890"/>
      <c r="AS69" s="890"/>
      <c r="AT69" s="890"/>
      <c r="AU69" s="890" t="s">
        <v>577</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579</v>
      </c>
      <c r="C70" s="933"/>
      <c r="D70" s="933"/>
      <c r="E70" s="933"/>
      <c r="F70" s="933"/>
      <c r="G70" s="933"/>
      <c r="H70" s="933"/>
      <c r="I70" s="933"/>
      <c r="J70" s="933"/>
      <c r="K70" s="933"/>
      <c r="L70" s="933"/>
      <c r="M70" s="933"/>
      <c r="N70" s="933"/>
      <c r="O70" s="933"/>
      <c r="P70" s="934"/>
      <c r="Q70" s="935">
        <v>1249</v>
      </c>
      <c r="R70" s="890"/>
      <c r="S70" s="890"/>
      <c r="T70" s="890"/>
      <c r="U70" s="890"/>
      <c r="V70" s="890">
        <v>1247</v>
      </c>
      <c r="W70" s="890"/>
      <c r="X70" s="890"/>
      <c r="Y70" s="890"/>
      <c r="Z70" s="890"/>
      <c r="AA70" s="890">
        <v>2</v>
      </c>
      <c r="AB70" s="890"/>
      <c r="AC70" s="890"/>
      <c r="AD70" s="890"/>
      <c r="AE70" s="890"/>
      <c r="AF70" s="890">
        <v>2</v>
      </c>
      <c r="AG70" s="890"/>
      <c r="AH70" s="890"/>
      <c r="AI70" s="890"/>
      <c r="AJ70" s="890"/>
      <c r="AK70" s="890" t="s">
        <v>577</v>
      </c>
      <c r="AL70" s="890"/>
      <c r="AM70" s="890"/>
      <c r="AN70" s="890"/>
      <c r="AO70" s="890"/>
      <c r="AP70" s="890">
        <v>788</v>
      </c>
      <c r="AQ70" s="890"/>
      <c r="AR70" s="890"/>
      <c r="AS70" s="890"/>
      <c r="AT70" s="890"/>
      <c r="AU70" s="890">
        <v>19</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580</v>
      </c>
      <c r="C71" s="933"/>
      <c r="D71" s="933"/>
      <c r="E71" s="933"/>
      <c r="F71" s="933"/>
      <c r="G71" s="933"/>
      <c r="H71" s="933"/>
      <c r="I71" s="933"/>
      <c r="J71" s="933"/>
      <c r="K71" s="933"/>
      <c r="L71" s="933"/>
      <c r="M71" s="933"/>
      <c r="N71" s="933"/>
      <c r="O71" s="933"/>
      <c r="P71" s="934"/>
      <c r="Q71" s="935">
        <v>67</v>
      </c>
      <c r="R71" s="890"/>
      <c r="S71" s="890"/>
      <c r="T71" s="890"/>
      <c r="U71" s="890"/>
      <c r="V71" s="890">
        <v>59</v>
      </c>
      <c r="W71" s="890"/>
      <c r="X71" s="890"/>
      <c r="Y71" s="890"/>
      <c r="Z71" s="890"/>
      <c r="AA71" s="890">
        <v>8</v>
      </c>
      <c r="AB71" s="890"/>
      <c r="AC71" s="890"/>
      <c r="AD71" s="890"/>
      <c r="AE71" s="890"/>
      <c r="AF71" s="890">
        <v>8</v>
      </c>
      <c r="AG71" s="890"/>
      <c r="AH71" s="890"/>
      <c r="AI71" s="890"/>
      <c r="AJ71" s="890"/>
      <c r="AK71" s="890" t="s">
        <v>501</v>
      </c>
      <c r="AL71" s="890"/>
      <c r="AM71" s="890"/>
      <c r="AN71" s="890"/>
      <c r="AO71" s="890"/>
      <c r="AP71" s="890" t="s">
        <v>501</v>
      </c>
      <c r="AQ71" s="890"/>
      <c r="AR71" s="890"/>
      <c r="AS71" s="890"/>
      <c r="AT71" s="890"/>
      <c r="AU71" s="890" t="s">
        <v>501</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581</v>
      </c>
      <c r="C72" s="933"/>
      <c r="D72" s="933"/>
      <c r="E72" s="933"/>
      <c r="F72" s="933"/>
      <c r="G72" s="933"/>
      <c r="H72" s="933"/>
      <c r="I72" s="933"/>
      <c r="J72" s="933"/>
      <c r="K72" s="933"/>
      <c r="L72" s="933"/>
      <c r="M72" s="933"/>
      <c r="N72" s="933"/>
      <c r="O72" s="933"/>
      <c r="P72" s="934"/>
      <c r="Q72" s="935">
        <v>40</v>
      </c>
      <c r="R72" s="890"/>
      <c r="S72" s="890"/>
      <c r="T72" s="890"/>
      <c r="U72" s="890"/>
      <c r="V72" s="890">
        <v>37</v>
      </c>
      <c r="W72" s="890"/>
      <c r="X72" s="890"/>
      <c r="Y72" s="890"/>
      <c r="Z72" s="890"/>
      <c r="AA72" s="890">
        <v>3</v>
      </c>
      <c r="AB72" s="890"/>
      <c r="AC72" s="890"/>
      <c r="AD72" s="890"/>
      <c r="AE72" s="890"/>
      <c r="AF72" s="890">
        <v>3</v>
      </c>
      <c r="AG72" s="890"/>
      <c r="AH72" s="890"/>
      <c r="AI72" s="890"/>
      <c r="AJ72" s="890"/>
      <c r="AK72" s="890">
        <v>5</v>
      </c>
      <c r="AL72" s="890"/>
      <c r="AM72" s="890"/>
      <c r="AN72" s="890"/>
      <c r="AO72" s="890"/>
      <c r="AP72" s="890" t="s">
        <v>577</v>
      </c>
      <c r="AQ72" s="890"/>
      <c r="AR72" s="890"/>
      <c r="AS72" s="890"/>
      <c r="AT72" s="890"/>
      <c r="AU72" s="890" t="s">
        <v>577</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c r="C73" s="933"/>
      <c r="D73" s="933"/>
      <c r="E73" s="933"/>
      <c r="F73" s="933"/>
      <c r="G73" s="933"/>
      <c r="H73" s="933"/>
      <c r="I73" s="933"/>
      <c r="J73" s="933"/>
      <c r="K73" s="933"/>
      <c r="L73" s="933"/>
      <c r="M73" s="933"/>
      <c r="N73" s="933"/>
      <c r="O73" s="933"/>
      <c r="P73" s="934"/>
      <c r="Q73" s="935"/>
      <c r="R73" s="890"/>
      <c r="S73" s="890"/>
      <c r="T73" s="890"/>
      <c r="U73" s="890"/>
      <c r="V73" s="890"/>
      <c r="W73" s="890"/>
      <c r="X73" s="890"/>
      <c r="Y73" s="890"/>
      <c r="Z73" s="890"/>
      <c r="AA73" s="890"/>
      <c r="AB73" s="890"/>
      <c r="AC73" s="890"/>
      <c r="AD73" s="890"/>
      <c r="AE73" s="890"/>
      <c r="AF73" s="890"/>
      <c r="AG73" s="890"/>
      <c r="AH73" s="890"/>
      <c r="AI73" s="890"/>
      <c r="AJ73" s="890"/>
      <c r="AK73" s="890"/>
      <c r="AL73" s="890"/>
      <c r="AM73" s="890"/>
      <c r="AN73" s="890"/>
      <c r="AO73" s="890"/>
      <c r="AP73" s="890"/>
      <c r="AQ73" s="890"/>
      <c r="AR73" s="890"/>
      <c r="AS73" s="890"/>
      <c r="AT73" s="890"/>
      <c r="AU73" s="890"/>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c r="C74" s="933"/>
      <c r="D74" s="933"/>
      <c r="E74" s="933"/>
      <c r="F74" s="933"/>
      <c r="G74" s="933"/>
      <c r="H74" s="933"/>
      <c r="I74" s="933"/>
      <c r="J74" s="933"/>
      <c r="K74" s="933"/>
      <c r="L74" s="933"/>
      <c r="M74" s="933"/>
      <c r="N74" s="933"/>
      <c r="O74" s="933"/>
      <c r="P74" s="934"/>
      <c r="Q74" s="935"/>
      <c r="R74" s="890"/>
      <c r="S74" s="890"/>
      <c r="T74" s="890"/>
      <c r="U74" s="890"/>
      <c r="V74" s="890"/>
      <c r="W74" s="890"/>
      <c r="X74" s="890"/>
      <c r="Y74" s="890"/>
      <c r="Z74" s="890"/>
      <c r="AA74" s="890"/>
      <c r="AB74" s="890"/>
      <c r="AC74" s="890"/>
      <c r="AD74" s="890"/>
      <c r="AE74" s="890"/>
      <c r="AF74" s="890"/>
      <c r="AG74" s="890"/>
      <c r="AH74" s="890"/>
      <c r="AI74" s="890"/>
      <c r="AJ74" s="890"/>
      <c r="AK74" s="890"/>
      <c r="AL74" s="890"/>
      <c r="AM74" s="890"/>
      <c r="AN74" s="890"/>
      <c r="AO74" s="890"/>
      <c r="AP74" s="890"/>
      <c r="AQ74" s="890"/>
      <c r="AR74" s="890"/>
      <c r="AS74" s="890"/>
      <c r="AT74" s="890"/>
      <c r="AU74" s="890"/>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c r="AG75" s="939"/>
      <c r="AH75" s="939"/>
      <c r="AI75" s="939"/>
      <c r="AJ75" s="889"/>
      <c r="AK75" s="940"/>
      <c r="AL75" s="939"/>
      <c r="AM75" s="939"/>
      <c r="AN75" s="939"/>
      <c r="AO75" s="889"/>
      <c r="AP75" s="940"/>
      <c r="AQ75" s="939"/>
      <c r="AR75" s="939"/>
      <c r="AS75" s="939"/>
      <c r="AT75" s="889"/>
      <c r="AU75" s="940"/>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385</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c r="AG88" s="901"/>
      <c r="AH88" s="901"/>
      <c r="AI88" s="901"/>
      <c r="AJ88" s="901"/>
      <c r="AK88" s="898"/>
      <c r="AL88" s="898"/>
      <c r="AM88" s="898"/>
      <c r="AN88" s="898"/>
      <c r="AO88" s="898"/>
      <c r="AP88" s="901"/>
      <c r="AQ88" s="901"/>
      <c r="AR88" s="901"/>
      <c r="AS88" s="901"/>
      <c r="AT88" s="901"/>
      <c r="AU88" s="901"/>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304</v>
      </c>
      <c r="AG109" s="954"/>
      <c r="AH109" s="954"/>
      <c r="AI109" s="954"/>
      <c r="AJ109" s="955"/>
      <c r="AK109" s="953" t="s">
        <v>303</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304</v>
      </c>
      <c r="BW109" s="954"/>
      <c r="BX109" s="954"/>
      <c r="BY109" s="954"/>
      <c r="BZ109" s="955"/>
      <c r="CA109" s="953" t="s">
        <v>303</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304</v>
      </c>
      <c r="DM109" s="954"/>
      <c r="DN109" s="954"/>
      <c r="DO109" s="954"/>
      <c r="DP109" s="955"/>
      <c r="DQ109" s="953" t="s">
        <v>303</v>
      </c>
      <c r="DR109" s="954"/>
      <c r="DS109" s="954"/>
      <c r="DT109" s="954"/>
      <c r="DU109" s="955"/>
      <c r="DV109" s="953" t="s">
        <v>423</v>
      </c>
      <c r="DW109" s="954"/>
      <c r="DX109" s="954"/>
      <c r="DY109" s="954"/>
      <c r="DZ109" s="956"/>
    </row>
    <row r="110" spans="1:131" s="226" customFormat="1" ht="26.25" customHeight="1">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1124198</v>
      </c>
      <c r="AB110" s="961"/>
      <c r="AC110" s="961"/>
      <c r="AD110" s="961"/>
      <c r="AE110" s="962"/>
      <c r="AF110" s="963">
        <v>1119086</v>
      </c>
      <c r="AG110" s="961"/>
      <c r="AH110" s="961"/>
      <c r="AI110" s="961"/>
      <c r="AJ110" s="962"/>
      <c r="AK110" s="963">
        <v>1073672</v>
      </c>
      <c r="AL110" s="961"/>
      <c r="AM110" s="961"/>
      <c r="AN110" s="961"/>
      <c r="AO110" s="962"/>
      <c r="AP110" s="964">
        <v>21.7</v>
      </c>
      <c r="AQ110" s="965"/>
      <c r="AR110" s="965"/>
      <c r="AS110" s="965"/>
      <c r="AT110" s="966"/>
      <c r="AU110" s="967" t="s">
        <v>67</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10493249</v>
      </c>
      <c r="BR110" s="996"/>
      <c r="BS110" s="996"/>
      <c r="BT110" s="996"/>
      <c r="BU110" s="996"/>
      <c r="BV110" s="996">
        <v>10611661</v>
      </c>
      <c r="BW110" s="996"/>
      <c r="BX110" s="996"/>
      <c r="BY110" s="996"/>
      <c r="BZ110" s="996"/>
      <c r="CA110" s="996">
        <v>11674283</v>
      </c>
      <c r="CB110" s="996"/>
      <c r="CC110" s="996"/>
      <c r="CD110" s="996"/>
      <c r="CE110" s="996"/>
      <c r="CF110" s="1010">
        <v>235.5</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133</v>
      </c>
      <c r="DH110" s="996"/>
      <c r="DI110" s="996"/>
      <c r="DJ110" s="996"/>
      <c r="DK110" s="996"/>
      <c r="DL110" s="996" t="s">
        <v>133</v>
      </c>
      <c r="DM110" s="996"/>
      <c r="DN110" s="996"/>
      <c r="DO110" s="996"/>
      <c r="DP110" s="996"/>
      <c r="DQ110" s="996" t="s">
        <v>133</v>
      </c>
      <c r="DR110" s="996"/>
      <c r="DS110" s="996"/>
      <c r="DT110" s="996"/>
      <c r="DU110" s="996"/>
      <c r="DV110" s="997" t="s">
        <v>133</v>
      </c>
      <c r="DW110" s="997"/>
      <c r="DX110" s="997"/>
      <c r="DY110" s="997"/>
      <c r="DZ110" s="998"/>
    </row>
    <row r="111" spans="1:131" s="226" customFormat="1" ht="26.25" customHeight="1">
      <c r="A111" s="999" t="s">
        <v>429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133</v>
      </c>
      <c r="AB111" s="1003"/>
      <c r="AC111" s="1003"/>
      <c r="AD111" s="1003"/>
      <c r="AE111" s="1004"/>
      <c r="AF111" s="1005" t="s">
        <v>133</v>
      </c>
      <c r="AG111" s="1003"/>
      <c r="AH111" s="1003"/>
      <c r="AI111" s="1003"/>
      <c r="AJ111" s="1004"/>
      <c r="AK111" s="1005" t="s">
        <v>133</v>
      </c>
      <c r="AL111" s="1003"/>
      <c r="AM111" s="1003"/>
      <c r="AN111" s="1003"/>
      <c r="AO111" s="1004"/>
      <c r="AP111" s="1006" t="s">
        <v>133</v>
      </c>
      <c r="AQ111" s="1007"/>
      <c r="AR111" s="1007"/>
      <c r="AS111" s="1007"/>
      <c r="AT111" s="1008"/>
      <c r="AU111" s="969"/>
      <c r="AV111" s="970"/>
      <c r="AW111" s="970"/>
      <c r="AX111" s="970"/>
      <c r="AY111" s="970"/>
      <c r="AZ111" s="1018" t="s">
        <v>430</v>
      </c>
      <c r="BA111" s="1019"/>
      <c r="BB111" s="1019"/>
      <c r="BC111" s="1019"/>
      <c r="BD111" s="1019"/>
      <c r="BE111" s="1019"/>
      <c r="BF111" s="1019"/>
      <c r="BG111" s="1019"/>
      <c r="BH111" s="1019"/>
      <c r="BI111" s="1019"/>
      <c r="BJ111" s="1019"/>
      <c r="BK111" s="1019"/>
      <c r="BL111" s="1019"/>
      <c r="BM111" s="1019"/>
      <c r="BN111" s="1019"/>
      <c r="BO111" s="1019"/>
      <c r="BP111" s="1020"/>
      <c r="BQ111" s="988">
        <v>32909</v>
      </c>
      <c r="BR111" s="989"/>
      <c r="BS111" s="989"/>
      <c r="BT111" s="989"/>
      <c r="BU111" s="989"/>
      <c r="BV111" s="989">
        <v>29678</v>
      </c>
      <c r="BW111" s="989"/>
      <c r="BX111" s="989"/>
      <c r="BY111" s="989"/>
      <c r="BZ111" s="989"/>
      <c r="CA111" s="989">
        <v>29818</v>
      </c>
      <c r="CB111" s="989"/>
      <c r="CC111" s="989"/>
      <c r="CD111" s="989"/>
      <c r="CE111" s="989"/>
      <c r="CF111" s="983">
        <v>0.6</v>
      </c>
      <c r="CG111" s="984"/>
      <c r="CH111" s="984"/>
      <c r="CI111" s="984"/>
      <c r="CJ111" s="984"/>
      <c r="CK111" s="1014"/>
      <c r="CL111" s="1015"/>
      <c r="CM111" s="985" t="s">
        <v>431</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133</v>
      </c>
      <c r="DH111" s="989"/>
      <c r="DI111" s="989"/>
      <c r="DJ111" s="989"/>
      <c r="DK111" s="989"/>
      <c r="DL111" s="989" t="s">
        <v>133</v>
      </c>
      <c r="DM111" s="989"/>
      <c r="DN111" s="989"/>
      <c r="DO111" s="989"/>
      <c r="DP111" s="989"/>
      <c r="DQ111" s="989" t="s">
        <v>133</v>
      </c>
      <c r="DR111" s="989"/>
      <c r="DS111" s="989"/>
      <c r="DT111" s="989"/>
      <c r="DU111" s="989"/>
      <c r="DV111" s="990" t="s">
        <v>133</v>
      </c>
      <c r="DW111" s="990"/>
      <c r="DX111" s="990"/>
      <c r="DY111" s="990"/>
      <c r="DZ111" s="991"/>
    </row>
    <row r="112" spans="1:131" s="226" customFormat="1" ht="26.25" customHeight="1">
      <c r="A112" s="1021" t="s">
        <v>432</v>
      </c>
      <c r="B112" s="1022"/>
      <c r="C112" s="1019" t="s">
        <v>433</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133</v>
      </c>
      <c r="AB112" s="1028"/>
      <c r="AC112" s="1028"/>
      <c r="AD112" s="1028"/>
      <c r="AE112" s="1029"/>
      <c r="AF112" s="1030" t="s">
        <v>133</v>
      </c>
      <c r="AG112" s="1028"/>
      <c r="AH112" s="1028"/>
      <c r="AI112" s="1028"/>
      <c r="AJ112" s="1029"/>
      <c r="AK112" s="1030" t="s">
        <v>133</v>
      </c>
      <c r="AL112" s="1028"/>
      <c r="AM112" s="1028"/>
      <c r="AN112" s="1028"/>
      <c r="AO112" s="1029"/>
      <c r="AP112" s="1031" t="s">
        <v>133</v>
      </c>
      <c r="AQ112" s="1032"/>
      <c r="AR112" s="1032"/>
      <c r="AS112" s="1032"/>
      <c r="AT112" s="1033"/>
      <c r="AU112" s="969"/>
      <c r="AV112" s="970"/>
      <c r="AW112" s="970"/>
      <c r="AX112" s="970"/>
      <c r="AY112" s="970"/>
      <c r="AZ112" s="1018" t="s">
        <v>434</v>
      </c>
      <c r="BA112" s="1019"/>
      <c r="BB112" s="1019"/>
      <c r="BC112" s="1019"/>
      <c r="BD112" s="1019"/>
      <c r="BE112" s="1019"/>
      <c r="BF112" s="1019"/>
      <c r="BG112" s="1019"/>
      <c r="BH112" s="1019"/>
      <c r="BI112" s="1019"/>
      <c r="BJ112" s="1019"/>
      <c r="BK112" s="1019"/>
      <c r="BL112" s="1019"/>
      <c r="BM112" s="1019"/>
      <c r="BN112" s="1019"/>
      <c r="BO112" s="1019"/>
      <c r="BP112" s="1020"/>
      <c r="BQ112" s="988">
        <v>3440568</v>
      </c>
      <c r="BR112" s="989"/>
      <c r="BS112" s="989"/>
      <c r="BT112" s="989"/>
      <c r="BU112" s="989"/>
      <c r="BV112" s="989">
        <v>3084668</v>
      </c>
      <c r="BW112" s="989"/>
      <c r="BX112" s="989"/>
      <c r="BY112" s="989"/>
      <c r="BZ112" s="989"/>
      <c r="CA112" s="989">
        <v>2808864</v>
      </c>
      <c r="CB112" s="989"/>
      <c r="CC112" s="989"/>
      <c r="CD112" s="989"/>
      <c r="CE112" s="989"/>
      <c r="CF112" s="983">
        <v>56.7</v>
      </c>
      <c r="CG112" s="984"/>
      <c r="CH112" s="984"/>
      <c r="CI112" s="984"/>
      <c r="CJ112" s="984"/>
      <c r="CK112" s="1014"/>
      <c r="CL112" s="1015"/>
      <c r="CM112" s="985" t="s">
        <v>435</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v>97</v>
      </c>
      <c r="DH112" s="989"/>
      <c r="DI112" s="989"/>
      <c r="DJ112" s="989"/>
      <c r="DK112" s="989"/>
      <c r="DL112" s="989">
        <v>3</v>
      </c>
      <c r="DM112" s="989"/>
      <c r="DN112" s="989"/>
      <c r="DO112" s="989"/>
      <c r="DP112" s="989"/>
      <c r="DQ112" s="989" t="s">
        <v>133</v>
      </c>
      <c r="DR112" s="989"/>
      <c r="DS112" s="989"/>
      <c r="DT112" s="989"/>
      <c r="DU112" s="989"/>
      <c r="DV112" s="990" t="s">
        <v>133</v>
      </c>
      <c r="DW112" s="990"/>
      <c r="DX112" s="990"/>
      <c r="DY112" s="990"/>
      <c r="DZ112" s="991"/>
    </row>
    <row r="113" spans="1:130" s="226" customFormat="1" ht="26.25" customHeight="1">
      <c r="A113" s="1023"/>
      <c r="B113" s="1024"/>
      <c r="C113" s="1019" t="s">
        <v>436</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377231</v>
      </c>
      <c r="AB113" s="1003"/>
      <c r="AC113" s="1003"/>
      <c r="AD113" s="1003"/>
      <c r="AE113" s="1004"/>
      <c r="AF113" s="1005">
        <v>338407</v>
      </c>
      <c r="AG113" s="1003"/>
      <c r="AH113" s="1003"/>
      <c r="AI113" s="1003"/>
      <c r="AJ113" s="1004"/>
      <c r="AK113" s="1005">
        <v>335580</v>
      </c>
      <c r="AL113" s="1003"/>
      <c r="AM113" s="1003"/>
      <c r="AN113" s="1003"/>
      <c r="AO113" s="1004"/>
      <c r="AP113" s="1006">
        <v>6.8</v>
      </c>
      <c r="AQ113" s="1007"/>
      <c r="AR113" s="1007"/>
      <c r="AS113" s="1007"/>
      <c r="AT113" s="1008"/>
      <c r="AU113" s="969"/>
      <c r="AV113" s="970"/>
      <c r="AW113" s="970"/>
      <c r="AX113" s="970"/>
      <c r="AY113" s="970"/>
      <c r="AZ113" s="1018" t="s">
        <v>437</v>
      </c>
      <c r="BA113" s="1019"/>
      <c r="BB113" s="1019"/>
      <c r="BC113" s="1019"/>
      <c r="BD113" s="1019"/>
      <c r="BE113" s="1019"/>
      <c r="BF113" s="1019"/>
      <c r="BG113" s="1019"/>
      <c r="BH113" s="1019"/>
      <c r="BI113" s="1019"/>
      <c r="BJ113" s="1019"/>
      <c r="BK113" s="1019"/>
      <c r="BL113" s="1019"/>
      <c r="BM113" s="1019"/>
      <c r="BN113" s="1019"/>
      <c r="BO113" s="1019"/>
      <c r="BP113" s="1020"/>
      <c r="BQ113" s="988" t="s">
        <v>133</v>
      </c>
      <c r="BR113" s="989"/>
      <c r="BS113" s="989"/>
      <c r="BT113" s="989"/>
      <c r="BU113" s="989"/>
      <c r="BV113" s="989" t="s">
        <v>133</v>
      </c>
      <c r="BW113" s="989"/>
      <c r="BX113" s="989"/>
      <c r="BY113" s="989"/>
      <c r="BZ113" s="989"/>
      <c r="CA113" s="989" t="s">
        <v>133</v>
      </c>
      <c r="CB113" s="989"/>
      <c r="CC113" s="989"/>
      <c r="CD113" s="989"/>
      <c r="CE113" s="989"/>
      <c r="CF113" s="983" t="s">
        <v>133</v>
      </c>
      <c r="CG113" s="984"/>
      <c r="CH113" s="984"/>
      <c r="CI113" s="984"/>
      <c r="CJ113" s="984"/>
      <c r="CK113" s="1014"/>
      <c r="CL113" s="1015"/>
      <c r="CM113" s="985" t="s">
        <v>438</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133</v>
      </c>
      <c r="DH113" s="1028"/>
      <c r="DI113" s="1028"/>
      <c r="DJ113" s="1028"/>
      <c r="DK113" s="1029"/>
      <c r="DL113" s="1030" t="s">
        <v>133</v>
      </c>
      <c r="DM113" s="1028"/>
      <c r="DN113" s="1028"/>
      <c r="DO113" s="1028"/>
      <c r="DP113" s="1029"/>
      <c r="DQ113" s="1030" t="s">
        <v>133</v>
      </c>
      <c r="DR113" s="1028"/>
      <c r="DS113" s="1028"/>
      <c r="DT113" s="1028"/>
      <c r="DU113" s="1029"/>
      <c r="DV113" s="1031" t="s">
        <v>133</v>
      </c>
      <c r="DW113" s="1032"/>
      <c r="DX113" s="1032"/>
      <c r="DY113" s="1032"/>
      <c r="DZ113" s="1033"/>
    </row>
    <row r="114" spans="1:130" s="226" customFormat="1" ht="26.25" customHeight="1">
      <c r="A114" s="1023"/>
      <c r="B114" s="1024"/>
      <c r="C114" s="1019" t="s">
        <v>439</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t="s">
        <v>133</v>
      </c>
      <c r="AB114" s="1028"/>
      <c r="AC114" s="1028"/>
      <c r="AD114" s="1028"/>
      <c r="AE114" s="1029"/>
      <c r="AF114" s="1030" t="s">
        <v>133</v>
      </c>
      <c r="AG114" s="1028"/>
      <c r="AH114" s="1028"/>
      <c r="AI114" s="1028"/>
      <c r="AJ114" s="1029"/>
      <c r="AK114" s="1030" t="s">
        <v>133</v>
      </c>
      <c r="AL114" s="1028"/>
      <c r="AM114" s="1028"/>
      <c r="AN114" s="1028"/>
      <c r="AO114" s="1029"/>
      <c r="AP114" s="1031" t="s">
        <v>133</v>
      </c>
      <c r="AQ114" s="1032"/>
      <c r="AR114" s="1032"/>
      <c r="AS114" s="1032"/>
      <c r="AT114" s="1033"/>
      <c r="AU114" s="969"/>
      <c r="AV114" s="970"/>
      <c r="AW114" s="970"/>
      <c r="AX114" s="970"/>
      <c r="AY114" s="970"/>
      <c r="AZ114" s="1018" t="s">
        <v>440</v>
      </c>
      <c r="BA114" s="1019"/>
      <c r="BB114" s="1019"/>
      <c r="BC114" s="1019"/>
      <c r="BD114" s="1019"/>
      <c r="BE114" s="1019"/>
      <c r="BF114" s="1019"/>
      <c r="BG114" s="1019"/>
      <c r="BH114" s="1019"/>
      <c r="BI114" s="1019"/>
      <c r="BJ114" s="1019"/>
      <c r="BK114" s="1019"/>
      <c r="BL114" s="1019"/>
      <c r="BM114" s="1019"/>
      <c r="BN114" s="1019"/>
      <c r="BO114" s="1019"/>
      <c r="BP114" s="1020"/>
      <c r="BQ114" s="988">
        <v>1357378</v>
      </c>
      <c r="BR114" s="989"/>
      <c r="BS114" s="989"/>
      <c r="BT114" s="989"/>
      <c r="BU114" s="989"/>
      <c r="BV114" s="989">
        <v>1205642</v>
      </c>
      <c r="BW114" s="989"/>
      <c r="BX114" s="989"/>
      <c r="BY114" s="989"/>
      <c r="BZ114" s="989"/>
      <c r="CA114" s="989">
        <v>1223578</v>
      </c>
      <c r="CB114" s="989"/>
      <c r="CC114" s="989"/>
      <c r="CD114" s="989"/>
      <c r="CE114" s="989"/>
      <c r="CF114" s="983">
        <v>24.7</v>
      </c>
      <c r="CG114" s="984"/>
      <c r="CH114" s="984"/>
      <c r="CI114" s="984"/>
      <c r="CJ114" s="984"/>
      <c r="CK114" s="1014"/>
      <c r="CL114" s="1015"/>
      <c r="CM114" s="985" t="s">
        <v>441</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133</v>
      </c>
      <c r="DH114" s="1028"/>
      <c r="DI114" s="1028"/>
      <c r="DJ114" s="1028"/>
      <c r="DK114" s="1029"/>
      <c r="DL114" s="1030" t="s">
        <v>442</v>
      </c>
      <c r="DM114" s="1028"/>
      <c r="DN114" s="1028"/>
      <c r="DO114" s="1028"/>
      <c r="DP114" s="1029"/>
      <c r="DQ114" s="1030" t="s">
        <v>133</v>
      </c>
      <c r="DR114" s="1028"/>
      <c r="DS114" s="1028"/>
      <c r="DT114" s="1028"/>
      <c r="DU114" s="1029"/>
      <c r="DV114" s="1031" t="s">
        <v>133</v>
      </c>
      <c r="DW114" s="1032"/>
      <c r="DX114" s="1032"/>
      <c r="DY114" s="1032"/>
      <c r="DZ114" s="1033"/>
    </row>
    <row r="115" spans="1:130" s="226" customFormat="1" ht="26.25" customHeight="1">
      <c r="A115" s="1023"/>
      <c r="B115" s="1024"/>
      <c r="C115" s="1019" t="s">
        <v>443</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6425</v>
      </c>
      <c r="AB115" s="1003"/>
      <c r="AC115" s="1003"/>
      <c r="AD115" s="1003"/>
      <c r="AE115" s="1004"/>
      <c r="AF115" s="1005">
        <v>4513</v>
      </c>
      <c r="AG115" s="1003"/>
      <c r="AH115" s="1003"/>
      <c r="AI115" s="1003"/>
      <c r="AJ115" s="1004"/>
      <c r="AK115" s="1005">
        <v>3367</v>
      </c>
      <c r="AL115" s="1003"/>
      <c r="AM115" s="1003"/>
      <c r="AN115" s="1003"/>
      <c r="AO115" s="1004"/>
      <c r="AP115" s="1006">
        <v>0.1</v>
      </c>
      <c r="AQ115" s="1007"/>
      <c r="AR115" s="1007"/>
      <c r="AS115" s="1007"/>
      <c r="AT115" s="1008"/>
      <c r="AU115" s="969"/>
      <c r="AV115" s="970"/>
      <c r="AW115" s="970"/>
      <c r="AX115" s="970"/>
      <c r="AY115" s="970"/>
      <c r="AZ115" s="1018" t="s">
        <v>444</v>
      </c>
      <c r="BA115" s="1019"/>
      <c r="BB115" s="1019"/>
      <c r="BC115" s="1019"/>
      <c r="BD115" s="1019"/>
      <c r="BE115" s="1019"/>
      <c r="BF115" s="1019"/>
      <c r="BG115" s="1019"/>
      <c r="BH115" s="1019"/>
      <c r="BI115" s="1019"/>
      <c r="BJ115" s="1019"/>
      <c r="BK115" s="1019"/>
      <c r="BL115" s="1019"/>
      <c r="BM115" s="1019"/>
      <c r="BN115" s="1019"/>
      <c r="BO115" s="1019"/>
      <c r="BP115" s="1020"/>
      <c r="BQ115" s="988" t="s">
        <v>133</v>
      </c>
      <c r="BR115" s="989"/>
      <c r="BS115" s="989"/>
      <c r="BT115" s="989"/>
      <c r="BU115" s="989"/>
      <c r="BV115" s="989" t="s">
        <v>133</v>
      </c>
      <c r="BW115" s="989"/>
      <c r="BX115" s="989"/>
      <c r="BY115" s="989"/>
      <c r="BZ115" s="989"/>
      <c r="CA115" s="989" t="s">
        <v>133</v>
      </c>
      <c r="CB115" s="989"/>
      <c r="CC115" s="989"/>
      <c r="CD115" s="989"/>
      <c r="CE115" s="989"/>
      <c r="CF115" s="983" t="s">
        <v>133</v>
      </c>
      <c r="CG115" s="984"/>
      <c r="CH115" s="984"/>
      <c r="CI115" s="984"/>
      <c r="CJ115" s="984"/>
      <c r="CK115" s="1014"/>
      <c r="CL115" s="1015"/>
      <c r="CM115" s="1018" t="s">
        <v>445</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133</v>
      </c>
      <c r="DH115" s="1028"/>
      <c r="DI115" s="1028"/>
      <c r="DJ115" s="1028"/>
      <c r="DK115" s="1029"/>
      <c r="DL115" s="1030" t="s">
        <v>133</v>
      </c>
      <c r="DM115" s="1028"/>
      <c r="DN115" s="1028"/>
      <c r="DO115" s="1028"/>
      <c r="DP115" s="1029"/>
      <c r="DQ115" s="1030" t="s">
        <v>133</v>
      </c>
      <c r="DR115" s="1028"/>
      <c r="DS115" s="1028"/>
      <c r="DT115" s="1028"/>
      <c r="DU115" s="1029"/>
      <c r="DV115" s="1031" t="s">
        <v>133</v>
      </c>
      <c r="DW115" s="1032"/>
      <c r="DX115" s="1032"/>
      <c r="DY115" s="1032"/>
      <c r="DZ115" s="1033"/>
    </row>
    <row r="116" spans="1:130" s="226" customFormat="1" ht="26.25" customHeight="1">
      <c r="A116" s="1025"/>
      <c r="B116" s="1026"/>
      <c r="C116" s="1034" t="s">
        <v>446</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133</v>
      </c>
      <c r="AB116" s="1028"/>
      <c r="AC116" s="1028"/>
      <c r="AD116" s="1028"/>
      <c r="AE116" s="1029"/>
      <c r="AF116" s="1030" t="s">
        <v>133</v>
      </c>
      <c r="AG116" s="1028"/>
      <c r="AH116" s="1028"/>
      <c r="AI116" s="1028"/>
      <c r="AJ116" s="1029"/>
      <c r="AK116" s="1030" t="s">
        <v>133</v>
      </c>
      <c r="AL116" s="1028"/>
      <c r="AM116" s="1028"/>
      <c r="AN116" s="1028"/>
      <c r="AO116" s="1029"/>
      <c r="AP116" s="1031" t="s">
        <v>133</v>
      </c>
      <c r="AQ116" s="1032"/>
      <c r="AR116" s="1032"/>
      <c r="AS116" s="1032"/>
      <c r="AT116" s="1033"/>
      <c r="AU116" s="969"/>
      <c r="AV116" s="970"/>
      <c r="AW116" s="970"/>
      <c r="AX116" s="970"/>
      <c r="AY116" s="970"/>
      <c r="AZ116" s="1036" t="s">
        <v>447</v>
      </c>
      <c r="BA116" s="1037"/>
      <c r="BB116" s="1037"/>
      <c r="BC116" s="1037"/>
      <c r="BD116" s="1037"/>
      <c r="BE116" s="1037"/>
      <c r="BF116" s="1037"/>
      <c r="BG116" s="1037"/>
      <c r="BH116" s="1037"/>
      <c r="BI116" s="1037"/>
      <c r="BJ116" s="1037"/>
      <c r="BK116" s="1037"/>
      <c r="BL116" s="1037"/>
      <c r="BM116" s="1037"/>
      <c r="BN116" s="1037"/>
      <c r="BO116" s="1037"/>
      <c r="BP116" s="1038"/>
      <c r="BQ116" s="988" t="s">
        <v>133</v>
      </c>
      <c r="BR116" s="989"/>
      <c r="BS116" s="989"/>
      <c r="BT116" s="989"/>
      <c r="BU116" s="989"/>
      <c r="BV116" s="989" t="s">
        <v>133</v>
      </c>
      <c r="BW116" s="989"/>
      <c r="BX116" s="989"/>
      <c r="BY116" s="989"/>
      <c r="BZ116" s="989"/>
      <c r="CA116" s="989" t="s">
        <v>133</v>
      </c>
      <c r="CB116" s="989"/>
      <c r="CC116" s="989"/>
      <c r="CD116" s="989"/>
      <c r="CE116" s="989"/>
      <c r="CF116" s="983" t="s">
        <v>133</v>
      </c>
      <c r="CG116" s="984"/>
      <c r="CH116" s="984"/>
      <c r="CI116" s="984"/>
      <c r="CJ116" s="984"/>
      <c r="CK116" s="1014"/>
      <c r="CL116" s="1015"/>
      <c r="CM116" s="985" t="s">
        <v>448</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133</v>
      </c>
      <c r="DH116" s="1028"/>
      <c r="DI116" s="1028"/>
      <c r="DJ116" s="1028"/>
      <c r="DK116" s="1029"/>
      <c r="DL116" s="1030" t="s">
        <v>133</v>
      </c>
      <c r="DM116" s="1028"/>
      <c r="DN116" s="1028"/>
      <c r="DO116" s="1028"/>
      <c r="DP116" s="1029"/>
      <c r="DQ116" s="1030" t="s">
        <v>133</v>
      </c>
      <c r="DR116" s="1028"/>
      <c r="DS116" s="1028"/>
      <c r="DT116" s="1028"/>
      <c r="DU116" s="1029"/>
      <c r="DV116" s="1031" t="s">
        <v>133</v>
      </c>
      <c r="DW116" s="1032"/>
      <c r="DX116" s="1032"/>
      <c r="DY116" s="1032"/>
      <c r="DZ116" s="1033"/>
    </row>
    <row r="117" spans="1:130" s="226" customFormat="1" ht="26.25" customHeight="1">
      <c r="A117" s="973" t="s">
        <v>185</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449</v>
      </c>
      <c r="Z117" s="955"/>
      <c r="AA117" s="1045">
        <v>1507854</v>
      </c>
      <c r="AB117" s="1046"/>
      <c r="AC117" s="1046"/>
      <c r="AD117" s="1046"/>
      <c r="AE117" s="1047"/>
      <c r="AF117" s="1048">
        <v>1462006</v>
      </c>
      <c r="AG117" s="1046"/>
      <c r="AH117" s="1046"/>
      <c r="AI117" s="1046"/>
      <c r="AJ117" s="1047"/>
      <c r="AK117" s="1048">
        <v>1412619</v>
      </c>
      <c r="AL117" s="1046"/>
      <c r="AM117" s="1046"/>
      <c r="AN117" s="1046"/>
      <c r="AO117" s="1047"/>
      <c r="AP117" s="1049"/>
      <c r="AQ117" s="1050"/>
      <c r="AR117" s="1050"/>
      <c r="AS117" s="1050"/>
      <c r="AT117" s="1051"/>
      <c r="AU117" s="969"/>
      <c r="AV117" s="970"/>
      <c r="AW117" s="970"/>
      <c r="AX117" s="970"/>
      <c r="AY117" s="970"/>
      <c r="AZ117" s="1036" t="s">
        <v>450</v>
      </c>
      <c r="BA117" s="1037"/>
      <c r="BB117" s="1037"/>
      <c r="BC117" s="1037"/>
      <c r="BD117" s="1037"/>
      <c r="BE117" s="1037"/>
      <c r="BF117" s="1037"/>
      <c r="BG117" s="1037"/>
      <c r="BH117" s="1037"/>
      <c r="BI117" s="1037"/>
      <c r="BJ117" s="1037"/>
      <c r="BK117" s="1037"/>
      <c r="BL117" s="1037"/>
      <c r="BM117" s="1037"/>
      <c r="BN117" s="1037"/>
      <c r="BO117" s="1037"/>
      <c r="BP117" s="1038"/>
      <c r="BQ117" s="988" t="s">
        <v>133</v>
      </c>
      <c r="BR117" s="989"/>
      <c r="BS117" s="989"/>
      <c r="BT117" s="989"/>
      <c r="BU117" s="989"/>
      <c r="BV117" s="989" t="s">
        <v>133</v>
      </c>
      <c r="BW117" s="989"/>
      <c r="BX117" s="989"/>
      <c r="BY117" s="989"/>
      <c r="BZ117" s="989"/>
      <c r="CA117" s="989" t="s">
        <v>133</v>
      </c>
      <c r="CB117" s="989"/>
      <c r="CC117" s="989"/>
      <c r="CD117" s="989"/>
      <c r="CE117" s="989"/>
      <c r="CF117" s="983" t="s">
        <v>133</v>
      </c>
      <c r="CG117" s="984"/>
      <c r="CH117" s="984"/>
      <c r="CI117" s="984"/>
      <c r="CJ117" s="984"/>
      <c r="CK117" s="1014"/>
      <c r="CL117" s="1015"/>
      <c r="CM117" s="985" t="s">
        <v>451</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133</v>
      </c>
      <c r="DH117" s="1028"/>
      <c r="DI117" s="1028"/>
      <c r="DJ117" s="1028"/>
      <c r="DK117" s="1029"/>
      <c r="DL117" s="1030" t="s">
        <v>133</v>
      </c>
      <c r="DM117" s="1028"/>
      <c r="DN117" s="1028"/>
      <c r="DO117" s="1028"/>
      <c r="DP117" s="1029"/>
      <c r="DQ117" s="1030" t="s">
        <v>133</v>
      </c>
      <c r="DR117" s="1028"/>
      <c r="DS117" s="1028"/>
      <c r="DT117" s="1028"/>
      <c r="DU117" s="1029"/>
      <c r="DV117" s="1031" t="s">
        <v>442</v>
      </c>
      <c r="DW117" s="1032"/>
      <c r="DX117" s="1032"/>
      <c r="DY117" s="1032"/>
      <c r="DZ117" s="1033"/>
    </row>
    <row r="118" spans="1:130" s="226" customFormat="1" ht="26.25" customHeight="1">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304</v>
      </c>
      <c r="AG118" s="954"/>
      <c r="AH118" s="954"/>
      <c r="AI118" s="954"/>
      <c r="AJ118" s="955"/>
      <c r="AK118" s="953" t="s">
        <v>303</v>
      </c>
      <c r="AL118" s="954"/>
      <c r="AM118" s="954"/>
      <c r="AN118" s="954"/>
      <c r="AO118" s="955"/>
      <c r="AP118" s="1040" t="s">
        <v>423</v>
      </c>
      <c r="AQ118" s="1041"/>
      <c r="AR118" s="1041"/>
      <c r="AS118" s="1041"/>
      <c r="AT118" s="1042"/>
      <c r="AU118" s="969"/>
      <c r="AV118" s="970"/>
      <c r="AW118" s="970"/>
      <c r="AX118" s="970"/>
      <c r="AY118" s="970"/>
      <c r="AZ118" s="1043" t="s">
        <v>452</v>
      </c>
      <c r="BA118" s="1034"/>
      <c r="BB118" s="1034"/>
      <c r="BC118" s="1034"/>
      <c r="BD118" s="1034"/>
      <c r="BE118" s="1034"/>
      <c r="BF118" s="1034"/>
      <c r="BG118" s="1034"/>
      <c r="BH118" s="1034"/>
      <c r="BI118" s="1034"/>
      <c r="BJ118" s="1034"/>
      <c r="BK118" s="1034"/>
      <c r="BL118" s="1034"/>
      <c r="BM118" s="1034"/>
      <c r="BN118" s="1034"/>
      <c r="BO118" s="1034"/>
      <c r="BP118" s="1035"/>
      <c r="BQ118" s="1066" t="s">
        <v>133</v>
      </c>
      <c r="BR118" s="1067"/>
      <c r="BS118" s="1067"/>
      <c r="BT118" s="1067"/>
      <c r="BU118" s="1067"/>
      <c r="BV118" s="1067" t="s">
        <v>133</v>
      </c>
      <c r="BW118" s="1067"/>
      <c r="BX118" s="1067"/>
      <c r="BY118" s="1067"/>
      <c r="BZ118" s="1067"/>
      <c r="CA118" s="1067" t="s">
        <v>133</v>
      </c>
      <c r="CB118" s="1067"/>
      <c r="CC118" s="1067"/>
      <c r="CD118" s="1067"/>
      <c r="CE118" s="1067"/>
      <c r="CF118" s="983" t="s">
        <v>133</v>
      </c>
      <c r="CG118" s="984"/>
      <c r="CH118" s="984"/>
      <c r="CI118" s="984"/>
      <c r="CJ118" s="984"/>
      <c r="CK118" s="1014"/>
      <c r="CL118" s="1015"/>
      <c r="CM118" s="985" t="s">
        <v>453</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133</v>
      </c>
      <c r="DH118" s="1028"/>
      <c r="DI118" s="1028"/>
      <c r="DJ118" s="1028"/>
      <c r="DK118" s="1029"/>
      <c r="DL118" s="1030" t="s">
        <v>133</v>
      </c>
      <c r="DM118" s="1028"/>
      <c r="DN118" s="1028"/>
      <c r="DO118" s="1028"/>
      <c r="DP118" s="1029"/>
      <c r="DQ118" s="1030" t="s">
        <v>133</v>
      </c>
      <c r="DR118" s="1028"/>
      <c r="DS118" s="1028"/>
      <c r="DT118" s="1028"/>
      <c r="DU118" s="1029"/>
      <c r="DV118" s="1031" t="s">
        <v>133</v>
      </c>
      <c r="DW118" s="1032"/>
      <c r="DX118" s="1032"/>
      <c r="DY118" s="1032"/>
      <c r="DZ118" s="1033"/>
    </row>
    <row r="119" spans="1:130" s="226" customFormat="1" ht="26.25" customHeight="1">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133</v>
      </c>
      <c r="AB119" s="961"/>
      <c r="AC119" s="961"/>
      <c r="AD119" s="961"/>
      <c r="AE119" s="962"/>
      <c r="AF119" s="963" t="s">
        <v>133</v>
      </c>
      <c r="AG119" s="961"/>
      <c r="AH119" s="961"/>
      <c r="AI119" s="961"/>
      <c r="AJ119" s="962"/>
      <c r="AK119" s="963" t="s">
        <v>133</v>
      </c>
      <c r="AL119" s="961"/>
      <c r="AM119" s="961"/>
      <c r="AN119" s="961"/>
      <c r="AO119" s="962"/>
      <c r="AP119" s="964" t="s">
        <v>133</v>
      </c>
      <c r="AQ119" s="965"/>
      <c r="AR119" s="965"/>
      <c r="AS119" s="965"/>
      <c r="AT119" s="966"/>
      <c r="AU119" s="971"/>
      <c r="AV119" s="972"/>
      <c r="AW119" s="972"/>
      <c r="AX119" s="972"/>
      <c r="AY119" s="972"/>
      <c r="AZ119" s="257" t="s">
        <v>185</v>
      </c>
      <c r="BA119" s="257"/>
      <c r="BB119" s="257"/>
      <c r="BC119" s="257"/>
      <c r="BD119" s="257"/>
      <c r="BE119" s="257"/>
      <c r="BF119" s="257"/>
      <c r="BG119" s="257"/>
      <c r="BH119" s="257"/>
      <c r="BI119" s="257"/>
      <c r="BJ119" s="257"/>
      <c r="BK119" s="257"/>
      <c r="BL119" s="257"/>
      <c r="BM119" s="257"/>
      <c r="BN119" s="257"/>
      <c r="BO119" s="1044" t="s">
        <v>454</v>
      </c>
      <c r="BP119" s="1075"/>
      <c r="BQ119" s="1066">
        <v>15324104</v>
      </c>
      <c r="BR119" s="1067"/>
      <c r="BS119" s="1067"/>
      <c r="BT119" s="1067"/>
      <c r="BU119" s="1067"/>
      <c r="BV119" s="1067">
        <v>14931649</v>
      </c>
      <c r="BW119" s="1067"/>
      <c r="BX119" s="1067"/>
      <c r="BY119" s="1067"/>
      <c r="BZ119" s="1067"/>
      <c r="CA119" s="1067">
        <v>15736543</v>
      </c>
      <c r="CB119" s="1067"/>
      <c r="CC119" s="1067"/>
      <c r="CD119" s="1067"/>
      <c r="CE119" s="1067"/>
      <c r="CF119" s="1068"/>
      <c r="CG119" s="1069"/>
      <c r="CH119" s="1069"/>
      <c r="CI119" s="1069"/>
      <c r="CJ119" s="1070"/>
      <c r="CK119" s="1016"/>
      <c r="CL119" s="1017"/>
      <c r="CM119" s="1071" t="s">
        <v>455</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32812</v>
      </c>
      <c r="DH119" s="1053"/>
      <c r="DI119" s="1053"/>
      <c r="DJ119" s="1053"/>
      <c r="DK119" s="1054"/>
      <c r="DL119" s="1052">
        <v>29675</v>
      </c>
      <c r="DM119" s="1053"/>
      <c r="DN119" s="1053"/>
      <c r="DO119" s="1053"/>
      <c r="DP119" s="1054"/>
      <c r="DQ119" s="1052">
        <v>29818</v>
      </c>
      <c r="DR119" s="1053"/>
      <c r="DS119" s="1053"/>
      <c r="DT119" s="1053"/>
      <c r="DU119" s="1054"/>
      <c r="DV119" s="1055">
        <v>0.6</v>
      </c>
      <c r="DW119" s="1056"/>
      <c r="DX119" s="1056"/>
      <c r="DY119" s="1056"/>
      <c r="DZ119" s="1057"/>
    </row>
    <row r="120" spans="1:130" s="226" customFormat="1" ht="26.25" customHeight="1">
      <c r="A120" s="1128"/>
      <c r="B120" s="1015"/>
      <c r="C120" s="985" t="s">
        <v>431</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133</v>
      </c>
      <c r="AB120" s="1028"/>
      <c r="AC120" s="1028"/>
      <c r="AD120" s="1028"/>
      <c r="AE120" s="1029"/>
      <c r="AF120" s="1030" t="s">
        <v>133</v>
      </c>
      <c r="AG120" s="1028"/>
      <c r="AH120" s="1028"/>
      <c r="AI120" s="1028"/>
      <c r="AJ120" s="1029"/>
      <c r="AK120" s="1030" t="s">
        <v>133</v>
      </c>
      <c r="AL120" s="1028"/>
      <c r="AM120" s="1028"/>
      <c r="AN120" s="1028"/>
      <c r="AO120" s="1029"/>
      <c r="AP120" s="1031" t="s">
        <v>133</v>
      </c>
      <c r="AQ120" s="1032"/>
      <c r="AR120" s="1032"/>
      <c r="AS120" s="1032"/>
      <c r="AT120" s="1033"/>
      <c r="AU120" s="1058" t="s">
        <v>456</v>
      </c>
      <c r="AV120" s="1059"/>
      <c r="AW120" s="1059"/>
      <c r="AX120" s="1059"/>
      <c r="AY120" s="1060"/>
      <c r="AZ120" s="1009" t="s">
        <v>457</v>
      </c>
      <c r="BA120" s="958"/>
      <c r="BB120" s="958"/>
      <c r="BC120" s="958"/>
      <c r="BD120" s="958"/>
      <c r="BE120" s="958"/>
      <c r="BF120" s="958"/>
      <c r="BG120" s="958"/>
      <c r="BH120" s="958"/>
      <c r="BI120" s="958"/>
      <c r="BJ120" s="958"/>
      <c r="BK120" s="958"/>
      <c r="BL120" s="958"/>
      <c r="BM120" s="958"/>
      <c r="BN120" s="958"/>
      <c r="BO120" s="958"/>
      <c r="BP120" s="959"/>
      <c r="BQ120" s="995">
        <v>4173716</v>
      </c>
      <c r="BR120" s="996"/>
      <c r="BS120" s="996"/>
      <c r="BT120" s="996"/>
      <c r="BU120" s="996"/>
      <c r="BV120" s="996">
        <v>4250877</v>
      </c>
      <c r="BW120" s="996"/>
      <c r="BX120" s="996"/>
      <c r="BY120" s="996"/>
      <c r="BZ120" s="996"/>
      <c r="CA120" s="996">
        <v>4244542</v>
      </c>
      <c r="CB120" s="996"/>
      <c r="CC120" s="996"/>
      <c r="CD120" s="996"/>
      <c r="CE120" s="996"/>
      <c r="CF120" s="1010">
        <v>85.6</v>
      </c>
      <c r="CG120" s="1011"/>
      <c r="CH120" s="1011"/>
      <c r="CI120" s="1011"/>
      <c r="CJ120" s="1011"/>
      <c r="CK120" s="1076" t="s">
        <v>458</v>
      </c>
      <c r="CL120" s="1077"/>
      <c r="CM120" s="1077"/>
      <c r="CN120" s="1077"/>
      <c r="CO120" s="1078"/>
      <c r="CP120" s="1084" t="s">
        <v>403</v>
      </c>
      <c r="CQ120" s="1085"/>
      <c r="CR120" s="1085"/>
      <c r="CS120" s="1085"/>
      <c r="CT120" s="1085"/>
      <c r="CU120" s="1085"/>
      <c r="CV120" s="1085"/>
      <c r="CW120" s="1085"/>
      <c r="CX120" s="1085"/>
      <c r="CY120" s="1085"/>
      <c r="CZ120" s="1085"/>
      <c r="DA120" s="1085"/>
      <c r="DB120" s="1085"/>
      <c r="DC120" s="1085"/>
      <c r="DD120" s="1085"/>
      <c r="DE120" s="1085"/>
      <c r="DF120" s="1086"/>
      <c r="DG120" s="995">
        <v>2481668</v>
      </c>
      <c r="DH120" s="996"/>
      <c r="DI120" s="996"/>
      <c r="DJ120" s="996"/>
      <c r="DK120" s="996"/>
      <c r="DL120" s="996">
        <v>2287053</v>
      </c>
      <c r="DM120" s="996"/>
      <c r="DN120" s="996"/>
      <c r="DO120" s="996"/>
      <c r="DP120" s="996"/>
      <c r="DQ120" s="996">
        <v>2103872</v>
      </c>
      <c r="DR120" s="996"/>
      <c r="DS120" s="996"/>
      <c r="DT120" s="996"/>
      <c r="DU120" s="996"/>
      <c r="DV120" s="997">
        <v>42.4</v>
      </c>
      <c r="DW120" s="997"/>
      <c r="DX120" s="997"/>
      <c r="DY120" s="997"/>
      <c r="DZ120" s="998"/>
    </row>
    <row r="121" spans="1:130" s="226" customFormat="1" ht="26.25" customHeight="1">
      <c r="A121" s="1128"/>
      <c r="B121" s="1015"/>
      <c r="C121" s="1036" t="s">
        <v>459</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v>99</v>
      </c>
      <c r="AB121" s="1028"/>
      <c r="AC121" s="1028"/>
      <c r="AD121" s="1028"/>
      <c r="AE121" s="1029"/>
      <c r="AF121" s="1030">
        <v>99</v>
      </c>
      <c r="AG121" s="1028"/>
      <c r="AH121" s="1028"/>
      <c r="AI121" s="1028"/>
      <c r="AJ121" s="1029"/>
      <c r="AK121" s="1030">
        <v>4</v>
      </c>
      <c r="AL121" s="1028"/>
      <c r="AM121" s="1028"/>
      <c r="AN121" s="1028"/>
      <c r="AO121" s="1029"/>
      <c r="AP121" s="1031">
        <v>0</v>
      </c>
      <c r="AQ121" s="1032"/>
      <c r="AR121" s="1032"/>
      <c r="AS121" s="1032"/>
      <c r="AT121" s="1033"/>
      <c r="AU121" s="1061"/>
      <c r="AV121" s="1062"/>
      <c r="AW121" s="1062"/>
      <c r="AX121" s="1062"/>
      <c r="AY121" s="1063"/>
      <c r="AZ121" s="1018" t="s">
        <v>460</v>
      </c>
      <c r="BA121" s="1019"/>
      <c r="BB121" s="1019"/>
      <c r="BC121" s="1019"/>
      <c r="BD121" s="1019"/>
      <c r="BE121" s="1019"/>
      <c r="BF121" s="1019"/>
      <c r="BG121" s="1019"/>
      <c r="BH121" s="1019"/>
      <c r="BI121" s="1019"/>
      <c r="BJ121" s="1019"/>
      <c r="BK121" s="1019"/>
      <c r="BL121" s="1019"/>
      <c r="BM121" s="1019"/>
      <c r="BN121" s="1019"/>
      <c r="BO121" s="1019"/>
      <c r="BP121" s="1020"/>
      <c r="BQ121" s="988">
        <v>772861</v>
      </c>
      <c r="BR121" s="989"/>
      <c r="BS121" s="989"/>
      <c r="BT121" s="989"/>
      <c r="BU121" s="989"/>
      <c r="BV121" s="989">
        <v>813910</v>
      </c>
      <c r="BW121" s="989"/>
      <c r="BX121" s="989"/>
      <c r="BY121" s="989"/>
      <c r="BZ121" s="989"/>
      <c r="CA121" s="989">
        <v>924035</v>
      </c>
      <c r="CB121" s="989"/>
      <c r="CC121" s="989"/>
      <c r="CD121" s="989"/>
      <c r="CE121" s="989"/>
      <c r="CF121" s="983">
        <v>18.600000000000001</v>
      </c>
      <c r="CG121" s="984"/>
      <c r="CH121" s="984"/>
      <c r="CI121" s="984"/>
      <c r="CJ121" s="984"/>
      <c r="CK121" s="1079"/>
      <c r="CL121" s="1080"/>
      <c r="CM121" s="1080"/>
      <c r="CN121" s="1080"/>
      <c r="CO121" s="1081"/>
      <c r="CP121" s="1089" t="s">
        <v>402</v>
      </c>
      <c r="CQ121" s="1090"/>
      <c r="CR121" s="1090"/>
      <c r="CS121" s="1090"/>
      <c r="CT121" s="1090"/>
      <c r="CU121" s="1090"/>
      <c r="CV121" s="1090"/>
      <c r="CW121" s="1090"/>
      <c r="CX121" s="1090"/>
      <c r="CY121" s="1090"/>
      <c r="CZ121" s="1090"/>
      <c r="DA121" s="1090"/>
      <c r="DB121" s="1090"/>
      <c r="DC121" s="1090"/>
      <c r="DD121" s="1090"/>
      <c r="DE121" s="1090"/>
      <c r="DF121" s="1091"/>
      <c r="DG121" s="988">
        <v>904977</v>
      </c>
      <c r="DH121" s="989"/>
      <c r="DI121" s="989"/>
      <c r="DJ121" s="989"/>
      <c r="DK121" s="989"/>
      <c r="DL121" s="989">
        <v>746064</v>
      </c>
      <c r="DM121" s="989"/>
      <c r="DN121" s="989"/>
      <c r="DO121" s="989"/>
      <c r="DP121" s="989"/>
      <c r="DQ121" s="989">
        <v>663647</v>
      </c>
      <c r="DR121" s="989"/>
      <c r="DS121" s="989"/>
      <c r="DT121" s="989"/>
      <c r="DU121" s="989"/>
      <c r="DV121" s="990">
        <v>13.4</v>
      </c>
      <c r="DW121" s="990"/>
      <c r="DX121" s="990"/>
      <c r="DY121" s="990"/>
      <c r="DZ121" s="991"/>
    </row>
    <row r="122" spans="1:130" s="226" customFormat="1" ht="26.25" customHeight="1">
      <c r="A122" s="1128"/>
      <c r="B122" s="1015"/>
      <c r="C122" s="985" t="s">
        <v>441</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133</v>
      </c>
      <c r="AB122" s="1028"/>
      <c r="AC122" s="1028"/>
      <c r="AD122" s="1028"/>
      <c r="AE122" s="1029"/>
      <c r="AF122" s="1030" t="s">
        <v>133</v>
      </c>
      <c r="AG122" s="1028"/>
      <c r="AH122" s="1028"/>
      <c r="AI122" s="1028"/>
      <c r="AJ122" s="1029"/>
      <c r="AK122" s="1030" t="s">
        <v>133</v>
      </c>
      <c r="AL122" s="1028"/>
      <c r="AM122" s="1028"/>
      <c r="AN122" s="1028"/>
      <c r="AO122" s="1029"/>
      <c r="AP122" s="1031" t="s">
        <v>133</v>
      </c>
      <c r="AQ122" s="1032"/>
      <c r="AR122" s="1032"/>
      <c r="AS122" s="1032"/>
      <c r="AT122" s="1033"/>
      <c r="AU122" s="1061"/>
      <c r="AV122" s="1062"/>
      <c r="AW122" s="1062"/>
      <c r="AX122" s="1062"/>
      <c r="AY122" s="1063"/>
      <c r="AZ122" s="1043" t="s">
        <v>461</v>
      </c>
      <c r="BA122" s="1034"/>
      <c r="BB122" s="1034"/>
      <c r="BC122" s="1034"/>
      <c r="BD122" s="1034"/>
      <c r="BE122" s="1034"/>
      <c r="BF122" s="1034"/>
      <c r="BG122" s="1034"/>
      <c r="BH122" s="1034"/>
      <c r="BI122" s="1034"/>
      <c r="BJ122" s="1034"/>
      <c r="BK122" s="1034"/>
      <c r="BL122" s="1034"/>
      <c r="BM122" s="1034"/>
      <c r="BN122" s="1034"/>
      <c r="BO122" s="1034"/>
      <c r="BP122" s="1035"/>
      <c r="BQ122" s="1066">
        <v>8937763</v>
      </c>
      <c r="BR122" s="1067"/>
      <c r="BS122" s="1067"/>
      <c r="BT122" s="1067"/>
      <c r="BU122" s="1067"/>
      <c r="BV122" s="1067">
        <v>8814850</v>
      </c>
      <c r="BW122" s="1067"/>
      <c r="BX122" s="1067"/>
      <c r="BY122" s="1067"/>
      <c r="BZ122" s="1067"/>
      <c r="CA122" s="1067">
        <v>9254732</v>
      </c>
      <c r="CB122" s="1067"/>
      <c r="CC122" s="1067"/>
      <c r="CD122" s="1067"/>
      <c r="CE122" s="1067"/>
      <c r="CF122" s="1087">
        <v>186.7</v>
      </c>
      <c r="CG122" s="1088"/>
      <c r="CH122" s="1088"/>
      <c r="CI122" s="1088"/>
      <c r="CJ122" s="1088"/>
      <c r="CK122" s="1079"/>
      <c r="CL122" s="1080"/>
      <c r="CM122" s="1080"/>
      <c r="CN122" s="1080"/>
      <c r="CO122" s="1081"/>
      <c r="CP122" s="1089" t="s">
        <v>400</v>
      </c>
      <c r="CQ122" s="1090"/>
      <c r="CR122" s="1090"/>
      <c r="CS122" s="1090"/>
      <c r="CT122" s="1090"/>
      <c r="CU122" s="1090"/>
      <c r="CV122" s="1090"/>
      <c r="CW122" s="1090"/>
      <c r="CX122" s="1090"/>
      <c r="CY122" s="1090"/>
      <c r="CZ122" s="1090"/>
      <c r="DA122" s="1090"/>
      <c r="DB122" s="1090"/>
      <c r="DC122" s="1090"/>
      <c r="DD122" s="1090"/>
      <c r="DE122" s="1090"/>
      <c r="DF122" s="1091"/>
      <c r="DG122" s="988">
        <v>53923</v>
      </c>
      <c r="DH122" s="989"/>
      <c r="DI122" s="989"/>
      <c r="DJ122" s="989"/>
      <c r="DK122" s="989"/>
      <c r="DL122" s="989">
        <v>51551</v>
      </c>
      <c r="DM122" s="989"/>
      <c r="DN122" s="989"/>
      <c r="DO122" s="989"/>
      <c r="DP122" s="989"/>
      <c r="DQ122" s="989">
        <v>38795</v>
      </c>
      <c r="DR122" s="989"/>
      <c r="DS122" s="989"/>
      <c r="DT122" s="989"/>
      <c r="DU122" s="989"/>
      <c r="DV122" s="990">
        <v>0.8</v>
      </c>
      <c r="DW122" s="990"/>
      <c r="DX122" s="990"/>
      <c r="DY122" s="990"/>
      <c r="DZ122" s="991"/>
    </row>
    <row r="123" spans="1:130" s="226" customFormat="1" ht="26.25" customHeight="1">
      <c r="A123" s="1128"/>
      <c r="B123" s="1015"/>
      <c r="C123" s="985" t="s">
        <v>448</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133</v>
      </c>
      <c r="AB123" s="1028"/>
      <c r="AC123" s="1028"/>
      <c r="AD123" s="1028"/>
      <c r="AE123" s="1029"/>
      <c r="AF123" s="1030" t="s">
        <v>133</v>
      </c>
      <c r="AG123" s="1028"/>
      <c r="AH123" s="1028"/>
      <c r="AI123" s="1028"/>
      <c r="AJ123" s="1029"/>
      <c r="AK123" s="1030" t="s">
        <v>133</v>
      </c>
      <c r="AL123" s="1028"/>
      <c r="AM123" s="1028"/>
      <c r="AN123" s="1028"/>
      <c r="AO123" s="1029"/>
      <c r="AP123" s="1031" t="s">
        <v>133</v>
      </c>
      <c r="AQ123" s="1032"/>
      <c r="AR123" s="1032"/>
      <c r="AS123" s="1032"/>
      <c r="AT123" s="1033"/>
      <c r="AU123" s="1064"/>
      <c r="AV123" s="1065"/>
      <c r="AW123" s="1065"/>
      <c r="AX123" s="1065"/>
      <c r="AY123" s="1065"/>
      <c r="AZ123" s="257" t="s">
        <v>185</v>
      </c>
      <c r="BA123" s="257"/>
      <c r="BB123" s="257"/>
      <c r="BC123" s="257"/>
      <c r="BD123" s="257"/>
      <c r="BE123" s="257"/>
      <c r="BF123" s="257"/>
      <c r="BG123" s="257"/>
      <c r="BH123" s="257"/>
      <c r="BI123" s="257"/>
      <c r="BJ123" s="257"/>
      <c r="BK123" s="257"/>
      <c r="BL123" s="257"/>
      <c r="BM123" s="257"/>
      <c r="BN123" s="257"/>
      <c r="BO123" s="1044" t="s">
        <v>462</v>
      </c>
      <c r="BP123" s="1075"/>
      <c r="BQ123" s="1134">
        <v>13884340</v>
      </c>
      <c r="BR123" s="1135"/>
      <c r="BS123" s="1135"/>
      <c r="BT123" s="1135"/>
      <c r="BU123" s="1135"/>
      <c r="BV123" s="1135">
        <v>13879637</v>
      </c>
      <c r="BW123" s="1135"/>
      <c r="BX123" s="1135"/>
      <c r="BY123" s="1135"/>
      <c r="BZ123" s="1135"/>
      <c r="CA123" s="1135">
        <v>14423309</v>
      </c>
      <c r="CB123" s="1135"/>
      <c r="CC123" s="1135"/>
      <c r="CD123" s="1135"/>
      <c r="CE123" s="1135"/>
      <c r="CF123" s="1068"/>
      <c r="CG123" s="1069"/>
      <c r="CH123" s="1069"/>
      <c r="CI123" s="1069"/>
      <c r="CJ123" s="1070"/>
      <c r="CK123" s="1079"/>
      <c r="CL123" s="1080"/>
      <c r="CM123" s="1080"/>
      <c r="CN123" s="1080"/>
      <c r="CO123" s="1081"/>
      <c r="CP123" s="1089" t="s">
        <v>405</v>
      </c>
      <c r="CQ123" s="1090"/>
      <c r="CR123" s="1090"/>
      <c r="CS123" s="1090"/>
      <c r="CT123" s="1090"/>
      <c r="CU123" s="1090"/>
      <c r="CV123" s="1090"/>
      <c r="CW123" s="1090"/>
      <c r="CX123" s="1090"/>
      <c r="CY123" s="1090"/>
      <c r="CZ123" s="1090"/>
      <c r="DA123" s="1090"/>
      <c r="DB123" s="1090"/>
      <c r="DC123" s="1090"/>
      <c r="DD123" s="1090"/>
      <c r="DE123" s="1090"/>
      <c r="DF123" s="1091"/>
      <c r="DG123" s="1027" t="s">
        <v>133</v>
      </c>
      <c r="DH123" s="1028"/>
      <c r="DI123" s="1028"/>
      <c r="DJ123" s="1028"/>
      <c r="DK123" s="1029"/>
      <c r="DL123" s="1030" t="s">
        <v>133</v>
      </c>
      <c r="DM123" s="1028"/>
      <c r="DN123" s="1028"/>
      <c r="DO123" s="1028"/>
      <c r="DP123" s="1029"/>
      <c r="DQ123" s="1030">
        <v>2550</v>
      </c>
      <c r="DR123" s="1028"/>
      <c r="DS123" s="1028"/>
      <c r="DT123" s="1028"/>
      <c r="DU123" s="1029"/>
      <c r="DV123" s="1031">
        <v>0.1</v>
      </c>
      <c r="DW123" s="1032"/>
      <c r="DX123" s="1032"/>
      <c r="DY123" s="1032"/>
      <c r="DZ123" s="1033"/>
    </row>
    <row r="124" spans="1:130" s="226" customFormat="1" ht="26.25" customHeight="1" thickBot="1">
      <c r="A124" s="1128"/>
      <c r="B124" s="1015"/>
      <c r="C124" s="985" t="s">
        <v>451</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133</v>
      </c>
      <c r="AB124" s="1028"/>
      <c r="AC124" s="1028"/>
      <c r="AD124" s="1028"/>
      <c r="AE124" s="1029"/>
      <c r="AF124" s="1030" t="s">
        <v>133</v>
      </c>
      <c r="AG124" s="1028"/>
      <c r="AH124" s="1028"/>
      <c r="AI124" s="1028"/>
      <c r="AJ124" s="1029"/>
      <c r="AK124" s="1030" t="s">
        <v>133</v>
      </c>
      <c r="AL124" s="1028"/>
      <c r="AM124" s="1028"/>
      <c r="AN124" s="1028"/>
      <c r="AO124" s="1029"/>
      <c r="AP124" s="1031" t="s">
        <v>133</v>
      </c>
      <c r="AQ124" s="1032"/>
      <c r="AR124" s="1032"/>
      <c r="AS124" s="1032"/>
      <c r="AT124" s="1033"/>
      <c r="AU124" s="1130" t="s">
        <v>463</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27.9</v>
      </c>
      <c r="BR124" s="1097"/>
      <c r="BS124" s="1097"/>
      <c r="BT124" s="1097"/>
      <c r="BU124" s="1097"/>
      <c r="BV124" s="1097">
        <v>20.9</v>
      </c>
      <c r="BW124" s="1097"/>
      <c r="BX124" s="1097"/>
      <c r="BY124" s="1097"/>
      <c r="BZ124" s="1097"/>
      <c r="CA124" s="1097">
        <v>26.4</v>
      </c>
      <c r="CB124" s="1097"/>
      <c r="CC124" s="1097"/>
      <c r="CD124" s="1097"/>
      <c r="CE124" s="1097"/>
      <c r="CF124" s="1098"/>
      <c r="CG124" s="1099"/>
      <c r="CH124" s="1099"/>
      <c r="CI124" s="1099"/>
      <c r="CJ124" s="1100"/>
      <c r="CK124" s="1082"/>
      <c r="CL124" s="1082"/>
      <c r="CM124" s="1082"/>
      <c r="CN124" s="1082"/>
      <c r="CO124" s="1083"/>
      <c r="CP124" s="1089" t="s">
        <v>464</v>
      </c>
      <c r="CQ124" s="1090"/>
      <c r="CR124" s="1090"/>
      <c r="CS124" s="1090"/>
      <c r="CT124" s="1090"/>
      <c r="CU124" s="1090"/>
      <c r="CV124" s="1090"/>
      <c r="CW124" s="1090"/>
      <c r="CX124" s="1090"/>
      <c r="CY124" s="1090"/>
      <c r="CZ124" s="1090"/>
      <c r="DA124" s="1090"/>
      <c r="DB124" s="1090"/>
      <c r="DC124" s="1090"/>
      <c r="DD124" s="1090"/>
      <c r="DE124" s="1090"/>
      <c r="DF124" s="1091"/>
      <c r="DG124" s="1074" t="s">
        <v>133</v>
      </c>
      <c r="DH124" s="1053"/>
      <c r="DI124" s="1053"/>
      <c r="DJ124" s="1053"/>
      <c r="DK124" s="1054"/>
      <c r="DL124" s="1052" t="s">
        <v>133</v>
      </c>
      <c r="DM124" s="1053"/>
      <c r="DN124" s="1053"/>
      <c r="DO124" s="1053"/>
      <c r="DP124" s="1054"/>
      <c r="DQ124" s="1052" t="s">
        <v>133</v>
      </c>
      <c r="DR124" s="1053"/>
      <c r="DS124" s="1053"/>
      <c r="DT124" s="1053"/>
      <c r="DU124" s="1054"/>
      <c r="DV124" s="1055" t="s">
        <v>133</v>
      </c>
      <c r="DW124" s="1056"/>
      <c r="DX124" s="1056"/>
      <c r="DY124" s="1056"/>
      <c r="DZ124" s="1057"/>
    </row>
    <row r="125" spans="1:130" s="226" customFormat="1" ht="26.25" customHeight="1">
      <c r="A125" s="1128"/>
      <c r="B125" s="1015"/>
      <c r="C125" s="985" t="s">
        <v>453</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133</v>
      </c>
      <c r="AB125" s="1028"/>
      <c r="AC125" s="1028"/>
      <c r="AD125" s="1028"/>
      <c r="AE125" s="1029"/>
      <c r="AF125" s="1030" t="s">
        <v>133</v>
      </c>
      <c r="AG125" s="1028"/>
      <c r="AH125" s="1028"/>
      <c r="AI125" s="1028"/>
      <c r="AJ125" s="1029"/>
      <c r="AK125" s="1030" t="s">
        <v>133</v>
      </c>
      <c r="AL125" s="1028"/>
      <c r="AM125" s="1028"/>
      <c r="AN125" s="1028"/>
      <c r="AO125" s="1029"/>
      <c r="AP125" s="1031" t="s">
        <v>133</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465</v>
      </c>
      <c r="CL125" s="1077"/>
      <c r="CM125" s="1077"/>
      <c r="CN125" s="1077"/>
      <c r="CO125" s="1078"/>
      <c r="CP125" s="1009" t="s">
        <v>466</v>
      </c>
      <c r="CQ125" s="958"/>
      <c r="CR125" s="958"/>
      <c r="CS125" s="958"/>
      <c r="CT125" s="958"/>
      <c r="CU125" s="958"/>
      <c r="CV125" s="958"/>
      <c r="CW125" s="958"/>
      <c r="CX125" s="958"/>
      <c r="CY125" s="958"/>
      <c r="CZ125" s="958"/>
      <c r="DA125" s="958"/>
      <c r="DB125" s="958"/>
      <c r="DC125" s="958"/>
      <c r="DD125" s="958"/>
      <c r="DE125" s="958"/>
      <c r="DF125" s="959"/>
      <c r="DG125" s="995" t="s">
        <v>133</v>
      </c>
      <c r="DH125" s="996"/>
      <c r="DI125" s="996"/>
      <c r="DJ125" s="996"/>
      <c r="DK125" s="996"/>
      <c r="DL125" s="996" t="s">
        <v>133</v>
      </c>
      <c r="DM125" s="996"/>
      <c r="DN125" s="996"/>
      <c r="DO125" s="996"/>
      <c r="DP125" s="996"/>
      <c r="DQ125" s="996" t="s">
        <v>133</v>
      </c>
      <c r="DR125" s="996"/>
      <c r="DS125" s="996"/>
      <c r="DT125" s="996"/>
      <c r="DU125" s="996"/>
      <c r="DV125" s="997" t="s">
        <v>133</v>
      </c>
      <c r="DW125" s="997"/>
      <c r="DX125" s="997"/>
      <c r="DY125" s="997"/>
      <c r="DZ125" s="998"/>
    </row>
    <row r="126" spans="1:130" s="226" customFormat="1" ht="26.25" customHeight="1" thickBot="1">
      <c r="A126" s="1128"/>
      <c r="B126" s="1015"/>
      <c r="C126" s="985" t="s">
        <v>455</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133</v>
      </c>
      <c r="AB126" s="1028"/>
      <c r="AC126" s="1028"/>
      <c r="AD126" s="1028"/>
      <c r="AE126" s="1029"/>
      <c r="AF126" s="1030" t="s">
        <v>133</v>
      </c>
      <c r="AG126" s="1028"/>
      <c r="AH126" s="1028"/>
      <c r="AI126" s="1028"/>
      <c r="AJ126" s="1029"/>
      <c r="AK126" s="1030" t="s">
        <v>133</v>
      </c>
      <c r="AL126" s="1028"/>
      <c r="AM126" s="1028"/>
      <c r="AN126" s="1028"/>
      <c r="AO126" s="1029"/>
      <c r="AP126" s="1031" t="s">
        <v>133</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467</v>
      </c>
      <c r="CQ126" s="1019"/>
      <c r="CR126" s="1019"/>
      <c r="CS126" s="1019"/>
      <c r="CT126" s="1019"/>
      <c r="CU126" s="1019"/>
      <c r="CV126" s="1019"/>
      <c r="CW126" s="1019"/>
      <c r="CX126" s="1019"/>
      <c r="CY126" s="1019"/>
      <c r="CZ126" s="1019"/>
      <c r="DA126" s="1019"/>
      <c r="DB126" s="1019"/>
      <c r="DC126" s="1019"/>
      <c r="DD126" s="1019"/>
      <c r="DE126" s="1019"/>
      <c r="DF126" s="1020"/>
      <c r="DG126" s="988" t="s">
        <v>133</v>
      </c>
      <c r="DH126" s="989"/>
      <c r="DI126" s="989"/>
      <c r="DJ126" s="989"/>
      <c r="DK126" s="989"/>
      <c r="DL126" s="989" t="s">
        <v>133</v>
      </c>
      <c r="DM126" s="989"/>
      <c r="DN126" s="989"/>
      <c r="DO126" s="989"/>
      <c r="DP126" s="989"/>
      <c r="DQ126" s="989" t="s">
        <v>133</v>
      </c>
      <c r="DR126" s="989"/>
      <c r="DS126" s="989"/>
      <c r="DT126" s="989"/>
      <c r="DU126" s="989"/>
      <c r="DV126" s="990" t="s">
        <v>133</v>
      </c>
      <c r="DW126" s="990"/>
      <c r="DX126" s="990"/>
      <c r="DY126" s="990"/>
      <c r="DZ126" s="991"/>
    </row>
    <row r="127" spans="1:130" s="226" customFormat="1" ht="26.25" customHeight="1">
      <c r="A127" s="1129"/>
      <c r="B127" s="1017"/>
      <c r="C127" s="1071" t="s">
        <v>468</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6326</v>
      </c>
      <c r="AB127" s="1028"/>
      <c r="AC127" s="1028"/>
      <c r="AD127" s="1028"/>
      <c r="AE127" s="1029"/>
      <c r="AF127" s="1030">
        <v>4414</v>
      </c>
      <c r="AG127" s="1028"/>
      <c r="AH127" s="1028"/>
      <c r="AI127" s="1028"/>
      <c r="AJ127" s="1029"/>
      <c r="AK127" s="1030">
        <v>3363</v>
      </c>
      <c r="AL127" s="1028"/>
      <c r="AM127" s="1028"/>
      <c r="AN127" s="1028"/>
      <c r="AO127" s="1029"/>
      <c r="AP127" s="1031">
        <v>0.1</v>
      </c>
      <c r="AQ127" s="1032"/>
      <c r="AR127" s="1032"/>
      <c r="AS127" s="1032"/>
      <c r="AT127" s="1033"/>
      <c r="AU127" s="262"/>
      <c r="AV127" s="262"/>
      <c r="AW127" s="262"/>
      <c r="AX127" s="1101" t="s">
        <v>469</v>
      </c>
      <c r="AY127" s="1102"/>
      <c r="AZ127" s="1102"/>
      <c r="BA127" s="1102"/>
      <c r="BB127" s="1102"/>
      <c r="BC127" s="1102"/>
      <c r="BD127" s="1102"/>
      <c r="BE127" s="1103"/>
      <c r="BF127" s="1104" t="s">
        <v>470</v>
      </c>
      <c r="BG127" s="1102"/>
      <c r="BH127" s="1102"/>
      <c r="BI127" s="1102"/>
      <c r="BJ127" s="1102"/>
      <c r="BK127" s="1102"/>
      <c r="BL127" s="1103"/>
      <c r="BM127" s="1104" t="s">
        <v>471</v>
      </c>
      <c r="BN127" s="1102"/>
      <c r="BO127" s="1102"/>
      <c r="BP127" s="1102"/>
      <c r="BQ127" s="1102"/>
      <c r="BR127" s="1102"/>
      <c r="BS127" s="1103"/>
      <c r="BT127" s="1104" t="s">
        <v>472</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473</v>
      </c>
      <c r="CQ127" s="1019"/>
      <c r="CR127" s="1019"/>
      <c r="CS127" s="1019"/>
      <c r="CT127" s="1019"/>
      <c r="CU127" s="1019"/>
      <c r="CV127" s="1019"/>
      <c r="CW127" s="1019"/>
      <c r="CX127" s="1019"/>
      <c r="CY127" s="1019"/>
      <c r="CZ127" s="1019"/>
      <c r="DA127" s="1019"/>
      <c r="DB127" s="1019"/>
      <c r="DC127" s="1019"/>
      <c r="DD127" s="1019"/>
      <c r="DE127" s="1019"/>
      <c r="DF127" s="1020"/>
      <c r="DG127" s="988" t="s">
        <v>133</v>
      </c>
      <c r="DH127" s="989"/>
      <c r="DI127" s="989"/>
      <c r="DJ127" s="989"/>
      <c r="DK127" s="989"/>
      <c r="DL127" s="989" t="s">
        <v>133</v>
      </c>
      <c r="DM127" s="989"/>
      <c r="DN127" s="989"/>
      <c r="DO127" s="989"/>
      <c r="DP127" s="989"/>
      <c r="DQ127" s="989" t="s">
        <v>133</v>
      </c>
      <c r="DR127" s="989"/>
      <c r="DS127" s="989"/>
      <c r="DT127" s="989"/>
      <c r="DU127" s="989"/>
      <c r="DV127" s="990" t="s">
        <v>133</v>
      </c>
      <c r="DW127" s="990"/>
      <c r="DX127" s="990"/>
      <c r="DY127" s="990"/>
      <c r="DZ127" s="991"/>
    </row>
    <row r="128" spans="1:130" s="226" customFormat="1" ht="26.25" customHeight="1" thickBot="1">
      <c r="A128" s="1112" t="s">
        <v>474</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475</v>
      </c>
      <c r="X128" s="1114"/>
      <c r="Y128" s="1114"/>
      <c r="Z128" s="1115"/>
      <c r="AA128" s="1116">
        <v>61542</v>
      </c>
      <c r="AB128" s="1117"/>
      <c r="AC128" s="1117"/>
      <c r="AD128" s="1117"/>
      <c r="AE128" s="1118"/>
      <c r="AF128" s="1119">
        <v>63951</v>
      </c>
      <c r="AG128" s="1117"/>
      <c r="AH128" s="1117"/>
      <c r="AI128" s="1117"/>
      <c r="AJ128" s="1118"/>
      <c r="AK128" s="1119">
        <v>66052</v>
      </c>
      <c r="AL128" s="1117"/>
      <c r="AM128" s="1117"/>
      <c r="AN128" s="1117"/>
      <c r="AO128" s="1118"/>
      <c r="AP128" s="1120"/>
      <c r="AQ128" s="1121"/>
      <c r="AR128" s="1121"/>
      <c r="AS128" s="1121"/>
      <c r="AT128" s="1122"/>
      <c r="AU128" s="262"/>
      <c r="AV128" s="262"/>
      <c r="AW128" s="262"/>
      <c r="AX128" s="957" t="s">
        <v>476</v>
      </c>
      <c r="AY128" s="958"/>
      <c r="AZ128" s="958"/>
      <c r="BA128" s="958"/>
      <c r="BB128" s="958"/>
      <c r="BC128" s="958"/>
      <c r="BD128" s="958"/>
      <c r="BE128" s="959"/>
      <c r="BF128" s="1123" t="s">
        <v>133</v>
      </c>
      <c r="BG128" s="1124"/>
      <c r="BH128" s="1124"/>
      <c r="BI128" s="1124"/>
      <c r="BJ128" s="1124"/>
      <c r="BK128" s="1124"/>
      <c r="BL128" s="1125"/>
      <c r="BM128" s="1123">
        <v>14.51</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477</v>
      </c>
      <c r="CQ128" s="1106"/>
      <c r="CR128" s="1106"/>
      <c r="CS128" s="1106"/>
      <c r="CT128" s="1106"/>
      <c r="CU128" s="1106"/>
      <c r="CV128" s="1106"/>
      <c r="CW128" s="1106"/>
      <c r="CX128" s="1106"/>
      <c r="CY128" s="1106"/>
      <c r="CZ128" s="1106"/>
      <c r="DA128" s="1106"/>
      <c r="DB128" s="1106"/>
      <c r="DC128" s="1106"/>
      <c r="DD128" s="1106"/>
      <c r="DE128" s="1106"/>
      <c r="DF128" s="1107"/>
      <c r="DG128" s="1108" t="s">
        <v>133</v>
      </c>
      <c r="DH128" s="1109"/>
      <c r="DI128" s="1109"/>
      <c r="DJ128" s="1109"/>
      <c r="DK128" s="1109"/>
      <c r="DL128" s="1109" t="s">
        <v>133</v>
      </c>
      <c r="DM128" s="1109"/>
      <c r="DN128" s="1109"/>
      <c r="DO128" s="1109"/>
      <c r="DP128" s="1109"/>
      <c r="DQ128" s="1109" t="s">
        <v>133</v>
      </c>
      <c r="DR128" s="1109"/>
      <c r="DS128" s="1109"/>
      <c r="DT128" s="1109"/>
      <c r="DU128" s="1109"/>
      <c r="DV128" s="1110" t="s">
        <v>133</v>
      </c>
      <c r="DW128" s="1110"/>
      <c r="DX128" s="1110"/>
      <c r="DY128" s="1110"/>
      <c r="DZ128" s="1111"/>
    </row>
    <row r="129" spans="1:131" s="226" customFormat="1" ht="26.25" customHeight="1">
      <c r="A129" s="999" t="s">
        <v>102</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478</v>
      </c>
      <c r="X129" s="1143"/>
      <c r="Y129" s="1143"/>
      <c r="Z129" s="1144"/>
      <c r="AA129" s="1027">
        <v>6085128</v>
      </c>
      <c r="AB129" s="1028"/>
      <c r="AC129" s="1028"/>
      <c r="AD129" s="1028"/>
      <c r="AE129" s="1029"/>
      <c r="AF129" s="1030">
        <v>5935173</v>
      </c>
      <c r="AG129" s="1028"/>
      <c r="AH129" s="1028"/>
      <c r="AI129" s="1028"/>
      <c r="AJ129" s="1029"/>
      <c r="AK129" s="1030">
        <v>5857173</v>
      </c>
      <c r="AL129" s="1028"/>
      <c r="AM129" s="1028"/>
      <c r="AN129" s="1028"/>
      <c r="AO129" s="1029"/>
      <c r="AP129" s="1145"/>
      <c r="AQ129" s="1146"/>
      <c r="AR129" s="1146"/>
      <c r="AS129" s="1146"/>
      <c r="AT129" s="1147"/>
      <c r="AU129" s="264"/>
      <c r="AV129" s="264"/>
      <c r="AW129" s="264"/>
      <c r="AX129" s="1136" t="s">
        <v>479</v>
      </c>
      <c r="AY129" s="1019"/>
      <c r="AZ129" s="1019"/>
      <c r="BA129" s="1019"/>
      <c r="BB129" s="1019"/>
      <c r="BC129" s="1019"/>
      <c r="BD129" s="1019"/>
      <c r="BE129" s="1020"/>
      <c r="BF129" s="1137" t="s">
        <v>133</v>
      </c>
      <c r="BG129" s="1138"/>
      <c r="BH129" s="1138"/>
      <c r="BI129" s="1138"/>
      <c r="BJ129" s="1138"/>
      <c r="BK129" s="1138"/>
      <c r="BL129" s="1139"/>
      <c r="BM129" s="1137">
        <v>19.510000000000002</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481</v>
      </c>
      <c r="X130" s="1143"/>
      <c r="Y130" s="1143"/>
      <c r="Z130" s="1144"/>
      <c r="AA130" s="1027">
        <v>934621</v>
      </c>
      <c r="AB130" s="1028"/>
      <c r="AC130" s="1028"/>
      <c r="AD130" s="1028"/>
      <c r="AE130" s="1029"/>
      <c r="AF130" s="1030">
        <v>906336</v>
      </c>
      <c r="AG130" s="1028"/>
      <c r="AH130" s="1028"/>
      <c r="AI130" s="1028"/>
      <c r="AJ130" s="1029"/>
      <c r="AK130" s="1030">
        <v>899973</v>
      </c>
      <c r="AL130" s="1028"/>
      <c r="AM130" s="1028"/>
      <c r="AN130" s="1028"/>
      <c r="AO130" s="1029"/>
      <c r="AP130" s="1145"/>
      <c r="AQ130" s="1146"/>
      <c r="AR130" s="1146"/>
      <c r="AS130" s="1146"/>
      <c r="AT130" s="1147"/>
      <c r="AU130" s="264"/>
      <c r="AV130" s="264"/>
      <c r="AW130" s="264"/>
      <c r="AX130" s="1136" t="s">
        <v>482</v>
      </c>
      <c r="AY130" s="1019"/>
      <c r="AZ130" s="1019"/>
      <c r="BA130" s="1019"/>
      <c r="BB130" s="1019"/>
      <c r="BC130" s="1019"/>
      <c r="BD130" s="1019"/>
      <c r="BE130" s="1020"/>
      <c r="BF130" s="1173">
        <v>9.5</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483</v>
      </c>
      <c r="X131" s="1181"/>
      <c r="Y131" s="1181"/>
      <c r="Z131" s="1182"/>
      <c r="AA131" s="1074">
        <v>5150507</v>
      </c>
      <c r="AB131" s="1053"/>
      <c r="AC131" s="1053"/>
      <c r="AD131" s="1053"/>
      <c r="AE131" s="1054"/>
      <c r="AF131" s="1052">
        <v>5028837</v>
      </c>
      <c r="AG131" s="1053"/>
      <c r="AH131" s="1053"/>
      <c r="AI131" s="1053"/>
      <c r="AJ131" s="1054"/>
      <c r="AK131" s="1052">
        <v>4957200</v>
      </c>
      <c r="AL131" s="1053"/>
      <c r="AM131" s="1053"/>
      <c r="AN131" s="1053"/>
      <c r="AO131" s="1054"/>
      <c r="AP131" s="1183"/>
      <c r="AQ131" s="1184"/>
      <c r="AR131" s="1184"/>
      <c r="AS131" s="1184"/>
      <c r="AT131" s="1185"/>
      <c r="AU131" s="264"/>
      <c r="AV131" s="264"/>
      <c r="AW131" s="264"/>
      <c r="AX131" s="1155" t="s">
        <v>484</v>
      </c>
      <c r="AY131" s="1106"/>
      <c r="AZ131" s="1106"/>
      <c r="BA131" s="1106"/>
      <c r="BB131" s="1106"/>
      <c r="BC131" s="1106"/>
      <c r="BD131" s="1106"/>
      <c r="BE131" s="1107"/>
      <c r="BF131" s="1156">
        <v>26.4</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485</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486</v>
      </c>
      <c r="W132" s="1166"/>
      <c r="X132" s="1166"/>
      <c r="Y132" s="1166"/>
      <c r="Z132" s="1167"/>
      <c r="AA132" s="1168">
        <v>9.9347695290000004</v>
      </c>
      <c r="AB132" s="1169"/>
      <c r="AC132" s="1169"/>
      <c r="AD132" s="1169"/>
      <c r="AE132" s="1170"/>
      <c r="AF132" s="1171">
        <v>9.7779864409999995</v>
      </c>
      <c r="AG132" s="1169"/>
      <c r="AH132" s="1169"/>
      <c r="AI132" s="1169"/>
      <c r="AJ132" s="1170"/>
      <c r="AK132" s="1171">
        <v>9.0089970140000002</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487</v>
      </c>
      <c r="W133" s="1149"/>
      <c r="X133" s="1149"/>
      <c r="Y133" s="1149"/>
      <c r="Z133" s="1150"/>
      <c r="AA133" s="1151">
        <v>10.3</v>
      </c>
      <c r="AB133" s="1152"/>
      <c r="AC133" s="1152"/>
      <c r="AD133" s="1152"/>
      <c r="AE133" s="1153"/>
      <c r="AF133" s="1151">
        <v>10</v>
      </c>
      <c r="AG133" s="1152"/>
      <c r="AH133" s="1152"/>
      <c r="AI133" s="1152"/>
      <c r="AJ133" s="1153"/>
      <c r="AK133" s="1151">
        <v>9.5</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mJ1TcRwjSwpmCMGqIOd8NUhy6DLwpxqf5QL9LH+s1qxDbvV8OMHoeZyeMQRAhoS1BhcME4YSO9WYrrJFdFiYw==" saltValue="ZSaknwGrtkax8CRckSSK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rytJwMp5tjy7ioBD3cn8COXWcXjHAgHHtEQFk5RhnW8mTZ4nnk9ujueFUfvXlSNrbKUz9F1O/ZOEOZzAXBsg==" saltValue="Q4CU9yipM+BOcclkkLYum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OxCSBbVu45Am81xz6U57xNEMyWWFIWcIFuWb0l512yMoIMgQdsLu1/Pw/A0516iSfZfoKk6N8XrzJgb2FSfTQ==" saltValue="RGltOeSAM0XNG2+taMui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496</v>
      </c>
      <c r="AL9" s="1192"/>
      <c r="AM9" s="1192"/>
      <c r="AN9" s="1193"/>
      <c r="AO9" s="292">
        <v>1374654</v>
      </c>
      <c r="AP9" s="292">
        <v>177880</v>
      </c>
      <c r="AQ9" s="293">
        <v>135358</v>
      </c>
      <c r="AR9" s="294">
        <v>31.4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497</v>
      </c>
      <c r="AL10" s="1192"/>
      <c r="AM10" s="1192"/>
      <c r="AN10" s="1193"/>
      <c r="AO10" s="295">
        <v>377491</v>
      </c>
      <c r="AP10" s="295">
        <v>48847</v>
      </c>
      <c r="AQ10" s="296">
        <v>16285</v>
      </c>
      <c r="AR10" s="297">
        <v>200</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498</v>
      </c>
      <c r="AL11" s="1192"/>
      <c r="AM11" s="1192"/>
      <c r="AN11" s="1193"/>
      <c r="AO11" s="295">
        <v>217182</v>
      </c>
      <c r="AP11" s="295">
        <v>28103</v>
      </c>
      <c r="AQ11" s="296">
        <v>23139</v>
      </c>
      <c r="AR11" s="297">
        <v>21.5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499</v>
      </c>
      <c r="AL12" s="1192"/>
      <c r="AM12" s="1192"/>
      <c r="AN12" s="1193"/>
      <c r="AO12" s="295">
        <v>170235</v>
      </c>
      <c r="AP12" s="295">
        <v>22028</v>
      </c>
      <c r="AQ12" s="296">
        <v>3507</v>
      </c>
      <c r="AR12" s="297">
        <v>528.1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500</v>
      </c>
      <c r="AL13" s="1192"/>
      <c r="AM13" s="1192"/>
      <c r="AN13" s="1193"/>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502</v>
      </c>
      <c r="AL14" s="1192"/>
      <c r="AM14" s="1192"/>
      <c r="AN14" s="1193"/>
      <c r="AO14" s="295">
        <v>97394</v>
      </c>
      <c r="AP14" s="295">
        <v>12603</v>
      </c>
      <c r="AQ14" s="296">
        <v>6299</v>
      </c>
      <c r="AR14" s="297">
        <v>100.1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503</v>
      </c>
      <c r="AL15" s="1192"/>
      <c r="AM15" s="1192"/>
      <c r="AN15" s="1193"/>
      <c r="AO15" s="295">
        <v>4057</v>
      </c>
      <c r="AP15" s="295">
        <v>525</v>
      </c>
      <c r="AQ15" s="296">
        <v>3566</v>
      </c>
      <c r="AR15" s="297">
        <v>-85.3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504</v>
      </c>
      <c r="AL16" s="1195"/>
      <c r="AM16" s="1195"/>
      <c r="AN16" s="1196"/>
      <c r="AO16" s="295">
        <v>-129823</v>
      </c>
      <c r="AP16" s="295">
        <v>-16799</v>
      </c>
      <c r="AQ16" s="296">
        <v>-14081</v>
      </c>
      <c r="AR16" s="297">
        <v>19.3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185</v>
      </c>
      <c r="AL17" s="1195"/>
      <c r="AM17" s="1195"/>
      <c r="AN17" s="1196"/>
      <c r="AO17" s="295">
        <v>2111190</v>
      </c>
      <c r="AP17" s="295">
        <v>273187</v>
      </c>
      <c r="AQ17" s="296">
        <v>174073</v>
      </c>
      <c r="AR17" s="297">
        <v>56.9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509</v>
      </c>
      <c r="AL21" s="1187"/>
      <c r="AM21" s="1187"/>
      <c r="AN21" s="1188"/>
      <c r="AO21" s="307">
        <v>21.35</v>
      </c>
      <c r="AP21" s="308">
        <v>15.56</v>
      </c>
      <c r="AQ21" s="309">
        <v>5.79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510</v>
      </c>
      <c r="AL22" s="1187"/>
      <c r="AM22" s="1187"/>
      <c r="AN22" s="1188"/>
      <c r="AO22" s="312">
        <v>98.1</v>
      </c>
      <c r="AP22" s="313">
        <v>96</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515</v>
      </c>
      <c r="AL32" s="1203"/>
      <c r="AM32" s="1203"/>
      <c r="AN32" s="1204"/>
      <c r="AO32" s="322">
        <v>1073672</v>
      </c>
      <c r="AP32" s="322">
        <v>138933</v>
      </c>
      <c r="AQ32" s="323">
        <v>106722</v>
      </c>
      <c r="AR32" s="324">
        <v>30.2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516</v>
      </c>
      <c r="AL33" s="1203"/>
      <c r="AM33" s="1203"/>
      <c r="AN33" s="1204"/>
      <c r="AO33" s="322" t="s">
        <v>501</v>
      </c>
      <c r="AP33" s="322" t="s">
        <v>501</v>
      </c>
      <c r="AQ33" s="323">
        <v>147</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517</v>
      </c>
      <c r="AL34" s="1203"/>
      <c r="AM34" s="1203"/>
      <c r="AN34" s="1204"/>
      <c r="AO34" s="322" t="s">
        <v>501</v>
      </c>
      <c r="AP34" s="322" t="s">
        <v>501</v>
      </c>
      <c r="AQ34" s="323">
        <v>287</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518</v>
      </c>
      <c r="AL35" s="1203"/>
      <c r="AM35" s="1203"/>
      <c r="AN35" s="1204"/>
      <c r="AO35" s="322">
        <v>335580</v>
      </c>
      <c r="AP35" s="322">
        <v>43424</v>
      </c>
      <c r="AQ35" s="323">
        <v>22428</v>
      </c>
      <c r="AR35" s="324">
        <v>93.6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519</v>
      </c>
      <c r="AL36" s="1203"/>
      <c r="AM36" s="1203"/>
      <c r="AN36" s="1204"/>
      <c r="AO36" s="322" t="s">
        <v>501</v>
      </c>
      <c r="AP36" s="322" t="s">
        <v>501</v>
      </c>
      <c r="AQ36" s="323">
        <v>4327</v>
      </c>
      <c r="AR36" s="324" t="s">
        <v>501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520</v>
      </c>
      <c r="AL37" s="1203"/>
      <c r="AM37" s="1203"/>
      <c r="AN37" s="1204"/>
      <c r="AO37" s="322">
        <v>3367</v>
      </c>
      <c r="AP37" s="322">
        <v>436</v>
      </c>
      <c r="AQ37" s="323">
        <v>1437</v>
      </c>
      <c r="AR37" s="324">
        <v>-69.7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521</v>
      </c>
      <c r="AL38" s="1206"/>
      <c r="AM38" s="1206"/>
      <c r="AN38" s="1207"/>
      <c r="AO38" s="325" t="s">
        <v>501</v>
      </c>
      <c r="AP38" s="325" t="s">
        <v>501</v>
      </c>
      <c r="AQ38" s="326">
        <v>25</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522</v>
      </c>
      <c r="AL39" s="1206"/>
      <c r="AM39" s="1206"/>
      <c r="AN39" s="1207"/>
      <c r="AO39" s="322">
        <v>-66052</v>
      </c>
      <c r="AP39" s="322">
        <v>-8547</v>
      </c>
      <c r="AQ39" s="323">
        <v>-4811</v>
      </c>
      <c r="AR39" s="324">
        <v>77.7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523</v>
      </c>
      <c r="AL40" s="1203"/>
      <c r="AM40" s="1203"/>
      <c r="AN40" s="1204"/>
      <c r="AO40" s="322">
        <v>-899973</v>
      </c>
      <c r="AP40" s="322">
        <v>-116456</v>
      </c>
      <c r="AQ40" s="323">
        <v>-91754</v>
      </c>
      <c r="AR40" s="324">
        <v>26.9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298</v>
      </c>
      <c r="AL41" s="1209"/>
      <c r="AM41" s="1209"/>
      <c r="AN41" s="1210"/>
      <c r="AO41" s="322">
        <v>446594</v>
      </c>
      <c r="AP41" s="322">
        <v>57789</v>
      </c>
      <c r="AQ41" s="323">
        <v>38807</v>
      </c>
      <c r="AR41" s="324">
        <v>48.9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491</v>
      </c>
      <c r="AN49" s="1199" t="s">
        <v>527</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1777338</v>
      </c>
      <c r="AN51" s="344">
        <v>219235</v>
      </c>
      <c r="AO51" s="345">
        <v>-16.899999999999999</v>
      </c>
      <c r="AP51" s="346">
        <v>174587</v>
      </c>
      <c r="AQ51" s="347">
        <v>19.100000000000001</v>
      </c>
      <c r="AR51" s="348">
        <v>-36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909277</v>
      </c>
      <c r="AN52" s="352">
        <v>112159</v>
      </c>
      <c r="AO52" s="353">
        <v>7.7</v>
      </c>
      <c r="AP52" s="354">
        <v>79695</v>
      </c>
      <c r="AQ52" s="355">
        <v>17</v>
      </c>
      <c r="AR52" s="356">
        <v>-9.3000000000000007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1954036</v>
      </c>
      <c r="AN53" s="344">
        <v>244041</v>
      </c>
      <c r="AO53" s="345">
        <v>11.3</v>
      </c>
      <c r="AP53" s="346">
        <v>175675</v>
      </c>
      <c r="AQ53" s="347">
        <v>0.6</v>
      </c>
      <c r="AR53" s="348">
        <v>10.7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914739</v>
      </c>
      <c r="AN54" s="352">
        <v>114242</v>
      </c>
      <c r="AO54" s="353">
        <v>1.9</v>
      </c>
      <c r="AP54" s="354">
        <v>87698</v>
      </c>
      <c r="AQ54" s="355">
        <v>10</v>
      </c>
      <c r="AR54" s="356">
        <v>-8.1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2893782</v>
      </c>
      <c r="AN55" s="344">
        <v>364916</v>
      </c>
      <c r="AO55" s="345">
        <v>49.5</v>
      </c>
      <c r="AP55" s="346">
        <v>162193</v>
      </c>
      <c r="AQ55" s="347">
        <v>-7.7</v>
      </c>
      <c r="AR55" s="348">
        <v>57.2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977572</v>
      </c>
      <c r="AN56" s="352">
        <v>123275</v>
      </c>
      <c r="AO56" s="353">
        <v>7.9</v>
      </c>
      <c r="AP56" s="354">
        <v>79985</v>
      </c>
      <c r="AQ56" s="355">
        <v>-8.8000000000000007</v>
      </c>
      <c r="AR56" s="356">
        <v>16.7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2392410</v>
      </c>
      <c r="AN57" s="344">
        <v>305896</v>
      </c>
      <c r="AO57" s="345">
        <v>-16.2</v>
      </c>
      <c r="AP57" s="346">
        <v>168868</v>
      </c>
      <c r="AQ57" s="347">
        <v>4.0999999999999996</v>
      </c>
      <c r="AR57" s="348">
        <v>-20.3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848818</v>
      </c>
      <c r="AN58" s="352">
        <v>108531</v>
      </c>
      <c r="AO58" s="353">
        <v>-12</v>
      </c>
      <c r="AP58" s="354">
        <v>79360</v>
      </c>
      <c r="AQ58" s="355">
        <v>-0.8</v>
      </c>
      <c r="AR58" s="356">
        <v>-11.2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4248699</v>
      </c>
      <c r="AN59" s="344">
        <v>549780</v>
      </c>
      <c r="AO59" s="345">
        <v>79.7</v>
      </c>
      <c r="AP59" s="346">
        <v>202870</v>
      </c>
      <c r="AQ59" s="347">
        <v>20.100000000000001</v>
      </c>
      <c r="AR59" s="348">
        <v>59.6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1046453</v>
      </c>
      <c r="AN60" s="352">
        <v>135411</v>
      </c>
      <c r="AO60" s="353">
        <v>24.8</v>
      </c>
      <c r="AP60" s="354">
        <v>79735</v>
      </c>
      <c r="AQ60" s="355">
        <v>0.5</v>
      </c>
      <c r="AR60" s="356">
        <v>24.3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2653253</v>
      </c>
      <c r="AN61" s="359">
        <v>336774</v>
      </c>
      <c r="AO61" s="360">
        <v>21.5</v>
      </c>
      <c r="AP61" s="361">
        <v>176839</v>
      </c>
      <c r="AQ61" s="362">
        <v>7.2</v>
      </c>
      <c r="AR61" s="348">
        <v>14.3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939372</v>
      </c>
      <c r="AN62" s="352">
        <v>118724</v>
      </c>
      <c r="AO62" s="353">
        <v>6.1</v>
      </c>
      <c r="AP62" s="354">
        <v>81295</v>
      </c>
      <c r="AQ62" s="355">
        <v>3.6</v>
      </c>
      <c r="AR62" s="356">
        <v>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4LSCHLSMhkPCaKe6AcXCe2EWj2cbH7yWF232Yx51r3RPfY8DYrRqUQAEsT9AQXUKcIURjA+OIW+XY05NLH3CIA==" saltValue="iAKguHwYeOGDATOUjGhX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EkBvoDMpk5b2XlUgDFACjp6Eis9IkxYSAP3xLOf1O/36tQRTb+IJMW64hNuLdhkVxrBBlHZCY1lUaBhLoNukw==" saltValue="1C8xlMY03A0JEpd0fQbvq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jA4P1Dsv1opxgy+zyPwjSvoHJONHR2jR2oD3W0WSLqoT5tBOckyNh7SlLOzYl7/X+YCRE6ts48BNxGFwJ5PGQ==" saltValue="u5RH/kvS3uSiwcmzp8e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1" t="s">
        <v>3</v>
      </c>
      <c r="D47" s="1211"/>
      <c r="E47" s="1212"/>
      <c r="F47" s="11">
        <v>19.25</v>
      </c>
      <c r="G47" s="12">
        <v>19.54</v>
      </c>
      <c r="H47" s="12">
        <v>29.7</v>
      </c>
      <c r="I47" s="12">
        <v>30.22</v>
      </c>
      <c r="J47" s="13">
        <v>29.95</v>
      </c>
    </row>
    <row r="48" spans="2:10" ht="57.75" customHeight="1">
      <c r="B48" s="14"/>
      <c r="C48" s="1213" t="s">
        <v>4</v>
      </c>
      <c r="D48" s="1213"/>
      <c r="E48" s="1214"/>
      <c r="F48" s="15">
        <v>1.07</v>
      </c>
      <c r="G48" s="16">
        <v>1.77</v>
      </c>
      <c r="H48" s="16">
        <v>1.25</v>
      </c>
      <c r="I48" s="16">
        <v>1.48</v>
      </c>
      <c r="J48" s="17">
        <v>2.02</v>
      </c>
    </row>
    <row r="49" spans="2:10" ht="57.75" customHeight="1" thickBot="1">
      <c r="B49" s="18"/>
      <c r="C49" s="1215" t="s">
        <v>5</v>
      </c>
      <c r="D49" s="1215"/>
      <c r="E49" s="1216"/>
      <c r="F49" s="19">
        <v>2.37</v>
      </c>
      <c r="G49" s="20" t="s">
        <v>548</v>
      </c>
      <c r="H49" s="20">
        <v>9.86</v>
      </c>
      <c r="I49" s="20" t="s">
        <v>549</v>
      </c>
      <c r="J49" s="21" t="s">
        <v>550</v>
      </c>
    </row>
    <row r="50" spans="2:10" ht="13.5" customHeight="1"/>
    <row r="51" spans="2:10" ht="13.5" hidden="1" customHeight="1"/>
    <row r="52" spans="2:10" ht="13.5" hidden="1" customHeight="1"/>
    <row r="53" spans="2:10" ht="13.5" hidden="1" customHeight="1"/>
  </sheetData>
  <sheetProtection algorithmName="SHA-512" hashValue="sZyjfc1vkyXQaan2OQ6XEtVB241DcZboc0dnm+Tc9Ftyr5arkKp1Ko+7UrElMoQkwL+6Q/Q63buuPZ4aj5Q7QQ==" saltValue="UUFId8WsxkfTiQ8Kt3qwK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sato.kenta</cp:lastModifiedBy>
  <dcterms:modified xsi:type="dcterms:W3CDTF">2019-12-09T03:50:30Z</dcterms:modified>
</cp:coreProperties>
</file>