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chafile\Users\Backup\203_220\00_財政係_203_220_215\財政状況資料集1\R01\【依頼-1022までに公表】令和元年度財政状況資料集の作成について（2回目）\HPアップ用\"/>
    </mc:Choice>
  </mc:AlternateContent>
  <bookViews>
    <workbookView xWindow="0" yWindow="0" windowWidth="28800" windowHeight="12210" tabRatio="839"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<sst xmlns="http://schemas.openxmlformats.org/spreadsheetml/2006/main" count="1114" uniqueCount="599">
  <si>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</si>
  <si>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</si>
  <si>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</si>
  <si>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</si>
  <si>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</si>
  <si>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</si>
  <si>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</si>
  <si>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</si>
  <si>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</si>
  <si>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</si>
  <si>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</si>
  <si>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</si>
  <si>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</si>
  <si>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</si>
  <si>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</si>
  <si>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</si>
  <si>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</si>
  <si>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</si>
  <si>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</si>
  <si>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</si>
  <si>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</si>
  <si>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</si>
  <si>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</si>
  <si>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</si>
  <si>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</si>
  <si>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</si>
  <si>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</si>
  <si>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</si>
  <si>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</si>
  <si>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</si>
  <si>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</si>
  <si>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</si>
  <si>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</si>
  <si>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</si>
  <si>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</si>
  <si>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</si>
  <si>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</si>
  <si>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</si>
  <si>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</si>
  <si>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</si>
  <si>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</si>
  <si>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</si>
  <si>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</si>
  <si>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</si>
  <si>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</si>
  <si>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</si>
  <si>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</si>
  <si>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</si>
  <si>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</si>
  <si>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</si>
  <si>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</si>
  <si>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</si>
  <si>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</si>
  <si>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</si>
  <si>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</si>
  <si>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</si>
  <si>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</si>
  <si>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</si>
  <si>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</si>
  <si>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</si>
  <si>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</si>
  <si>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</si>
  <si>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</si>
  <si>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</si>
  <si>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</si>
  <si>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</si>
  <si>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</si>
  <si>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</si>
  <si>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</si>
  <si>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</si>
  <si>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</si>
  <si>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</si>
  <si>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</si>
  <si>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</si>
  <si>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</si>
  <si>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</si>
  <si>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</si>
  <si>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</si>
  <si>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</si>
  <si>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</si>
  <si>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</si>
  <si>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</si>
  <si>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</si>
  <si>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</si>
  <si>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</si>
  <si>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</si>
  <si>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</si>
  <si>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</si>
  <si>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</si>
  <si>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</si>
  <si>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</si>
  <si>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</si>
  <si>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</si>
  <si>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</si>
  <si>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</si>
  <si>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</si>
  <si>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</si>
  <si>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</si>
  <si>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標茶町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</si>
  <si>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</si>
  <si>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</si>
  <si>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</si>
  <si>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</si>
  <si>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</si>
  <si>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</si>
  <si>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</si>
  <si>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</si>
  <si>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</si>
  <si>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</si>
  <si>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</si>
  <si>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</si>
  <si>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</si>
  <si>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</si>
  <si>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</si>
  <si>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</si>
  <si>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</si>
  <si>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</si>
  <si>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</si>
  <si>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</si>
  <si>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</si>
  <si>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</si>
  <si>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</si>
  <si>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</si>
  <si>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</si>
  <si>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</si>
  <si>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</si>
  <si>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</si>
  <si>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</si>
  <si>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</si>
  <si>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</si>
  <si>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</si>
  <si>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</si>
  <si>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</si>
  <si>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</si>
  <si>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</si>
  <si>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</si>
  <si>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</si>
  <si>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</si>
  <si>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</si>
  <si>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</si>
  <si>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</si>
  <si>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</si>
  <si>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</si>
  <si>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</si>
  <si>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</si>
  <si>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</si>
  <si>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</si>
  <si>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</si>
  <si>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</si>
  <si>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</si>
  <si>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</si>
  <si>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</si>
  <si>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</si>
  <si>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</si>
  <si>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</si>
  <si>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</si>
  <si>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</si>
  <si>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</si>
  <si>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</si>
  <si>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</si>
  <si>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</si>
  <si>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</si>
  <si>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</si>
  <si>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</si>
  <si>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</si>
  <si>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</si>
  <si>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</si>
  <si>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</si>
  <si>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</si>
  <si>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</si>
  <si>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</si>
  <si>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</si>
  <si>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</si>
  <si>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</si>
  <si>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</si>
  <si>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</si>
  <si>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</si>
  <si>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</si>
  <si>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</si>
  <si>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</si>
  <si>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</si>
  <si>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</si>
  <si>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</si>
  <si>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</si>
  <si>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</si>
  <si>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</si>
  <si>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</si>
  <si>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</si>
  <si>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</si>
  <si>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</si>
  <si>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</si>
  <si>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</si>
  <si>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</si>
  <si>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</si>
  <si>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</si>
  <si>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</si>
  <si>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</si>
  <si>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</si>
  <si>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</si>
  <si>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</si>
  <si>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</si>
  <si>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</si>
  <si>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</si>
  <si>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</si>
  <si>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</si>
  <si>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</si>
  <si>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</si>
  <si>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</si>
  <si>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</si>
  <si>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</si>
  <si>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</si>
  <si>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</si>
  <si>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</si>
  <si>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北海道標茶町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</si>
  <si>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</si>
  <si>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</si>
  <si>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</si>
  <si>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</si>
  <si>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</si>
  <si>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</si>
  <si>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</si>
  <si>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</si>
  <si>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</si>
  <si>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</si>
  <si>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</si>
  <si>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</si>
  <si>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</si>
  <si>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</si>
  <si>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</si>
  <si>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</si>
  <si>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</si>
  <si>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</si>
  <si>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</si>
  <si>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</si>
  <si>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</si>
  <si>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</si>
  <si>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</si>
  <si>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</si>
  <si>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</si>
  <si>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</si>
  <si>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</si>
  <si>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</si>
  <si>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</si>
  <si>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</si>
  <si>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</si>
  <si>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</si>
  <si>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</si>
  <si>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</si>
  <si>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</si>
  <si>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</si>
  <si>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</si>
  <si>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</si>
  <si>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</si>
  <si>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</si>
  <si>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</si>
  <si>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</si>
  <si>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</si>
  <si>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</si>
  <si>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</si>
  <si>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</si>
  <si>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</si>
  <si>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</si>
  <si>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</si>
  <si>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</si>
  <si>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</si>
  <si>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</si>
  <si>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</si>
  <si>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</si>
  <si>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</si>
  <si>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</si>
  <si>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</si>
  <si>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</si>
  <si>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</si>
  <si>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</si>
  <si>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</si>
  <si>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</si>
  <si>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</si>
  <si>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</si>
  <si>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</si>
  <si>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</si>
  <si>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</si>
  <si>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</si>
  <si>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</si>
  <si>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</si>
  <si>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</si>
  <si>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</si>
  <si>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</si>
  <si>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</si>
  <si>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</si>
  <si>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</si>
  <si>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</si>
  <si>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</si>
  <si>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</si>
  <si>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</si>
  <si>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</si>
  <si>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</si>
  <si>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</si>
  <si>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</si>
  <si>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</si>
  <si>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</si>
  <si>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</si>
  <si>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</si>
  <si>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</si>
  <si>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</si>
  <si>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</si>
  <si>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</si>
  <si>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</si>
  <si>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</si>
  <si>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</si>
  <si>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</si>
  <si>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</si>
  <si>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</si>
  <si>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</si>
  <si>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</si>
  <si>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</si>
  <si>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</si>
  <si>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</si>
  <si>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</si>
  <si>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</si>
  <si>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</si>
  <si>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</si>
  <si>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</si>
  <si>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</si>
  <si>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</si>
  <si>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</si>
  <si>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</si>
  <si>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</si>
  <si>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</si>
  <si>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</si>
  <si>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</si>
  <si>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</si>
  <si>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</si>
  <si>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</si>
  <si>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</si>
  <si>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</si>
  <si>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</si>
  <si>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</si>
  <si>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</si>
  <si>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</si>
  <si>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</si>
  <si>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</si>
  <si>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</si>
  <si>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</si>
  <si>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</si>
  <si>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</si>
  <si>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</si>
  <si>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</si>
  <si>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</si>
  <si>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</si>
  <si>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</si>
  <si>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</si>
  <si>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</si>
  <si>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</si>
  <si>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</si>
  <si>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</si>
  <si>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</si>
  <si>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</si>
  <si>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</si>
  <si>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</si>
  <si>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</si>
  <si>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</si>
  <si>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</si>
  <si>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</si>
  <si>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</si>
  <si>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</si>
  <si>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</si>
  <si>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</si>
  <si>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北海道標茶町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</si>
  <si>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</si>
  <si>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</si>
  <si>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</si>
  <si>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</si>
  <si>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</si>
  <si>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</si>
  <si>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</si>
  <si>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</si>
  <si>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</si>
  <si>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</si>
  <si>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</si>
  <si>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</si>
  <si>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</si>
  <si>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</si>
  <si>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</si>
  <si>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</si>
  <si>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</si>
  <si>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</si>
  <si>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</si>
  <si>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</si>
  <si>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</si>
  <si>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</si>
  <si>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</si>
  <si>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</si>
  <si>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</si>
  <si>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</si>
  <si>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</si>
  <si>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</si>
  <si>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</si>
  <si>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</si>
  <si>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</si>
  <si>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</si>
  <si>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</si>
  <si>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</si>
  <si>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</si>
  <si>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介護保険事業特別会計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</si>
  <si>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</si>
  <si>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</si>
  <si>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</si>
  <si>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</si>
  <si>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</si>
  <si>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</si>
  <si>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</si>
  <si>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</si>
  <si>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</si>
  <si>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</si>
  <si>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</si>
  <si>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</si>
  <si>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</si>
  <si>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</si>
  <si>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</si>
  <si>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</si>
  <si>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</si>
  <si>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</si>
  <si>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</si>
  <si>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</si>
  <si>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</si>
  <si>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</si>
  <si>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</si>
  <si>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</si>
  <si>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</si>
  <si>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</si>
  <si>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</si>
  <si>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</si>
  <si>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</si>
  <si>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</si>
  <si>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</si>
  <si>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</si>
  <si>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</si>
  <si>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</si>
  <si>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</si>
  <si>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</si>
  <si>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</si>
  <si>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</si>
  <si>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</si>
  <si>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</si>
  <si>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</si>
  <si>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</si>
  <si>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</si>
  <si>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</si>
  <si>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</si>
  <si>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</si>
  <si>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</si>
  <si>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</si>
  <si>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</si>
  <si>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</si>
  <si>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</si>
  <si>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</si>
  <si>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</si>
  <si>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</si>
  <si>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</si>
  <si>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</si>
  <si>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</si>
  <si>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</si>
  <si>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</si>
  <si>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</si>
  <si>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</si>
  <si>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</si>
  <si>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</si>
  <si>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</si>
  <si>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</si>
  <si>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</si>
  <si>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</si>
  <si>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</si>
  <si>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</si>
  <si>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</si>
  <si>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</si>
  <si>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</si>
  <si>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</si>
  <si>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</si>
  <si>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</si>
  <si>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</si>
  <si>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</si>
  <si>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</si>
  <si>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</si>
  <si>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</si>
  <si>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</si>
  <si>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</si>
  <si>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</si>
  <si>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</si>
  <si>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</si>
  <si>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</si>
  <si>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</si>
  <si>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</si>
  <si>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</si>
  <si>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</si>
  <si>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</si>
  <si>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</si>
  <si>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</si>
  <si>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</si>
  <si>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</si>
  <si>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</si>
  <si>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</si>
  <si>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</si>
  <si>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</si>
  <si>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</si>
  <si>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</si>
  <si>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</si>
  <si>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</si>
  <si>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</si>
  <si>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</si>
  <si>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</si>
  <si>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</si>
  <si>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</si>
  <si>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</si>
  <si>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</si>
  <si>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</si>
  <si>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</si>
  <si>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</si>
  <si>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</si>
  <si>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</si>
  <si>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</si>
  <si>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</si>
  <si>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</si>
  <si>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</si>
  <si>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</si>
  <si>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</si>
  <si>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</si>
  <si>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</si>
  <si>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</si>
  <si>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</si>
  <si>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</si>
  <si>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</si>
  <si>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</si>
  <si>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</si>
  <si>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</si>
  <si>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</si>
  <si>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</si>
  <si>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</si>
  <si>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</si>
  <si>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</si>
  <si>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</si>
  <si>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</si>
  <si>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</si>
  <si>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</si>
  <si>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</si>
  <si>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</si>
  <si>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</si>
  <si>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</si>
  <si>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</si>
  <si>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</si>
  <si>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</si>
  <si>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</si>
  <si>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</si>
  <si>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</si>
  <si>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</si>
  <si>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</si>
  <si>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</si>
  <si>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0.03</t>
  </si>
  <si>
    <t>▲ 0.15</t>
  </si>
  <si>
    <t>▲ 1.58</t>
  </si>
  <si>
    <t>上水道事業会計</t>
  </si>
  <si>
    <t>一般会計</t>
  </si>
  <si>
    <t>病院事業会計</t>
  </si>
  <si>
    <t>介護保険事業特別会計</t>
  </si>
  <si>
    <t>簡易水道事業特別会計</t>
  </si>
  <si>
    <t>国民健康保険事業事業勘定特別会計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</si>
  <si>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</si>
  <si>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</si>
  <si>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</si>
  <si>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</si>
  <si>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</si>
  <si>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</si>
  <si>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</si>
  <si>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</si>
  <si>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</si>
  <si>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</si>
  <si>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</si>
  <si>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釧路北部消防事務組合</t>
    <rPh sb="0" eb="2">
      <t>クシロ</t>
    </rPh>
    <rPh sb="2" eb="4">
      <t>ホクブ</t>
    </rPh>
    <rPh sb="4" eb="6">
      <t>ショウボウ</t>
    </rPh>
    <rPh sb="6" eb="8">
      <t>ジム</t>
    </rPh>
    <rPh sb="8" eb="10">
      <t>クミアイ</t>
    </rPh>
    <phoneticPr fontId="2"/>
  </si>
  <si>
    <t>釧路公立大学</t>
    <rPh sb="0" eb="2">
      <t>クシロ</t>
    </rPh>
    <rPh sb="2" eb="4">
      <t>コウリツ</t>
    </rPh>
    <rPh sb="4" eb="6">
      <t>ダイガク</t>
    </rPh>
    <phoneticPr fontId="2"/>
  </si>
  <si>
    <t>川上郡衛生処理組合</t>
    <rPh sb="0" eb="2">
      <t>カワカミ</t>
    </rPh>
    <rPh sb="2" eb="3">
      <t>グン</t>
    </rPh>
    <rPh sb="3" eb="5">
      <t>エイセイ</t>
    </rPh>
    <rPh sb="5" eb="7">
      <t>ショリ</t>
    </rPh>
    <rPh sb="7" eb="9">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</si>
  <si>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</si>
  <si>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t>
    <phoneticPr fontId="2"/>
  </si>
  <si>
    <t>町営住宅整備基金</t>
    <rPh sb="0" eb="2">
      <t>チョウエイ</t>
    </rPh>
    <rPh sb="2" eb="4">
      <t>ジュウタク</t>
    </rPh>
    <rPh sb="4" eb="6">
      <t>セイビ</t>
    </rPh>
    <rPh sb="6" eb="8">
      <t>キキン</t>
    </rPh>
    <phoneticPr fontId="19"/>
  </si>
  <si>
    <t>町有施設整備基金</t>
    <rPh sb="0" eb="1">
      <t>チョウ</t>
    </rPh>
    <rPh sb="1" eb="2">
      <t>ユウ</t>
    </rPh>
    <rPh sb="2" eb="4">
      <t>シセツ</t>
    </rPh>
    <rPh sb="4" eb="6">
      <t>セイビ</t>
    </rPh>
    <rPh sb="6" eb="8">
      <t>キキン</t>
    </rPh>
    <phoneticPr fontId="19"/>
  </si>
  <si>
    <t>地域交通対策基金</t>
    <rPh sb="0" eb="2">
      <t>チイキ</t>
    </rPh>
    <rPh sb="2" eb="4">
      <t>コウツウ</t>
    </rPh>
    <rPh sb="4" eb="6">
      <t>タイサク</t>
    </rPh>
    <rPh sb="6" eb="8">
      <t>キキン</t>
    </rPh>
    <phoneticPr fontId="19"/>
  </si>
  <si>
    <t>福祉基金</t>
    <phoneticPr fontId="2"/>
  </si>
  <si>
    <t>学校教育施設整備基金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</si>
  <si>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</si>
  <si>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</si>
  <si>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</si>
  <si>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</si>
  <si>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将来負担比率と有形固定資産減価償却率ともに類似団体と比較して高い水準にある。
平成29年度のごみ処理施設や令和元年度の中学校施設の改修、また今後も学校給食共同調理場改修事業や町有施設の老朽化に伴う更新等のため、多額の地方債借入及び償還が見込まれるため、将来を見据えた健全な財政運営に努める。</t>
    <rPh sb="44" eb="45">
      <t>ド</t>
    </rPh>
    <rPh sb="53" eb="55">
      <t>レイワ</t>
    </rPh>
    <rPh sb="55" eb="56">
      <t>モト</t>
    </rPh>
    <rPh sb="57" eb="58">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</si>
  <si>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</si>
  <si>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</si>
  <si>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</si>
  <si>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</si>
  <si>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</si>
  <si>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</si>
  <si>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１４年度に地方債現在高のピークを迎え、平成２８年度の将来負担比率は２０．９％となったが、２９年度はごみ処理施設整備事業の実施により、また、令和元年度は中学校施設改修事業の実施により地方債の借入額が例年と比較し大幅に増加し２７．０％となった。
今後も学校給食共同調理場改修事業等により借入額の増加が見込まれるため、新規事業等において総点検をし、財政の健全化を図る。
実質公債費比率は平成１６年度の減税補てん債一括償還により平成１６年度の単年度比率が高く、平成１６～１８年度の３ヵ年平均比率は１８％を超えていたが、平成２９～令和元年度の３ヵ年平均は１０％を下回った。
今後は、施設の老朽化対策や改修事業が増加すると見込まれるため、実質公債費比率は増加傾向に転じるものと考えられる。</t>
    <rPh sb="53" eb="55">
      <t>ショリ</t>
    </rPh>
    <rPh sb="55" eb="57">
      <t>シセツ</t>
    </rPh>
    <rPh sb="57" eb="59">
      <t>セイビ</t>
    </rPh>
    <rPh sb="59" eb="61">
      <t>ジギョウ</t>
    </rPh>
    <rPh sb="77" eb="78">
      <t>ナカ</t>
    </rPh>
    <rPh sb="78" eb="80">
      <t>ガッコウ</t>
    </rPh>
    <rPh sb="80" eb="82">
      <t>シセツ</t>
    </rPh>
    <rPh sb="82" eb="84">
      <t>カイシュウ</t>
    </rPh>
    <rPh sb="84" eb="86">
      <t>ジギョウ</t>
    </rPh>
    <rPh sb="87" eb="89">
      <t>ジッシ</t>
    </rPh>
    <rPh sb="126" eb="128">
      <t>ガッコウ</t>
    </rPh>
    <rPh sb="128" eb="130">
      <t>キュウショク</t>
    </rPh>
    <rPh sb="130" eb="132">
      <t>キョウドウ</t>
    </rPh>
    <rPh sb="132" eb="134">
      <t>チョウリ</t>
    </rPh>
    <rPh sb="134" eb="135">
      <t>ジョウ</t>
    </rPh>
    <rPh sb="135" eb="137">
      <t>カイシュウ</t>
    </rPh>
    <rPh sb="137" eb="139">
      <t>ジギョウ</t>
    </rPh>
    <rPh sb="139" eb="140">
      <t>トウ</t>
    </rPh>
    <rPh sb="143" eb="145">
      <t>カリイレ</t>
    </rPh>
    <rPh sb="145" eb="146">
      <t>ガク</t>
    </rPh>
    <rPh sb="147" eb="149">
      <t>ゾウカ</t>
    </rPh>
    <rPh sb="150" eb="152">
      <t>ミコ</t>
    </rPh>
    <rPh sb="262" eb="264">
      <t>レイワ</t>
    </rPh>
    <rPh sb="264" eb="265">
      <t>モト</t>
    </rPh>
    <rPh sb="297" eb="299">
      <t>カイシュウ</t>
    </rPh>
    <rPh sb="299" eb="301">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</si>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</sst>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2547-42F0-8BC3-2FC59D785A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364916</c:v>
                </c:pt>
                <c:pt idx="1">
                  <c:v>305896</c:v>
                </c:pt>
                <c:pt idx="2">
                  <c:v>549780</c:v>
                </c:pt>
                <c:pt idx="3">
                  <c:v>279245</c:v>
                </c:pt>
                <c:pt idx="4">
                  <c:v>464815</c:v>
                </c:pt>
              </c:numCache>
            </c:numRef>
          </c:val>
          <c:smooth val="0"/>
          <c:extLst>
            <c:ext xmlns:c16="http://schemas.microsoft.com/office/drawing/2014/chart" uri="{C3380CC4-5D6E-409C-BE32-E72D297353CC}">
              <c16:uniqueId val="{00000001-2547-42F0-8BC3-2FC59D785A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1.25</c:v>
                </c:pt>
                <c:pt idx="1">
                  <c:v>1.48</c:v>
                </c:pt>
                <c:pt idx="2">
                  <c:v>2.02</c:v>
                </c:pt>
                <c:pt idx="3">
                  <c:v>1.44</c:v>
                </c:pt>
                <c:pt idx="4">
                  <c:v>1.92</c:v>
                </c:pt>
              </c:numCache>
            </c:numRef>
          </c:val>
          <c:extLst>
            <c:ext xmlns:c16="http://schemas.microsoft.com/office/drawing/2014/chart" uri="{C3380CC4-5D6E-409C-BE32-E72D297353CC}">
              <c16:uniqueId val="{00000000-7A82-4956-8069-E3AF08B824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29.7</c:v>
                </c:pt>
                <c:pt idx="1">
                  <c:v>30.22</c:v>
                </c:pt>
                <c:pt idx="2">
                  <c:v>29.95</c:v>
                </c:pt>
                <c:pt idx="3">
                  <c:v>29.6</c:v>
                </c:pt>
                <c:pt idx="4">
                  <c:v>29.51</c:v>
                </c:pt>
              </c:numCache>
            </c:numRef>
          </c:val>
          <c:extLst>
            <c:ext xmlns:c16="http://schemas.microsoft.com/office/drawing/2014/chart" uri="{C3380CC4-5D6E-409C-BE32-E72D297353CC}">
              <c16:uniqueId val="{00000001-7A82-4956-8069-E3AF08B824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9.86</c:v>
                </c:pt>
                <c:pt idx="1">
                  <c:v>-0.03</c:v>
                </c:pt>
                <c:pt idx="2">
                  <c:v>-0.15</c:v>
                </c:pt>
                <c:pt idx="3">
                  <c:v>-1.58</c:v>
                </c:pt>
                <c:pt idx="4">
                  <c:v>0.41</c:v>
                </c:pt>
              </c:numCache>
            </c:numRef>
          </c:val>
          <c:smooth val="0"/>
          <c:extLst>
            <c:ext xmlns:c16="http://schemas.microsoft.com/office/drawing/2014/chart" uri="{C3380CC4-5D6E-409C-BE32-E72D297353CC}">
              <c16:uniqueId val="{00000002-7A82-4956-8069-E3AF08B824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5B-4B37-B75F-3DC8B66734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5B-4B37-B75F-3DC8B6673410}"/>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95B-4B37-B75F-3DC8B667341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95B-4B37-B75F-3DC8B6673410}"/>
            </c:ext>
          </c:extLst>
        </c:ser>
        <c:ser>
          <c:idx val="4"/>
          <c:order val="4"/>
          <c:tx>
            <c:strRef>
              <c:f>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0.49</c:v>
                </c:pt>
                <c:pt idx="4">
                  <c:v>#N/A</c:v>
                </c:pt>
                <c:pt idx="5">
                  <c:v>0.49</c:v>
                </c:pt>
                <c:pt idx="6">
                  <c:v>#N/A</c:v>
                </c:pt>
                <c:pt idx="7">
                  <c:v>0.03</c:v>
                </c:pt>
                <c:pt idx="8">
                  <c:v>#N/A</c:v>
                </c:pt>
                <c:pt idx="9">
                  <c:v>0.12</c:v>
                </c:pt>
              </c:numCache>
            </c:numRef>
          </c:val>
          <c:extLst>
            <c:ext xmlns:c16="http://schemas.microsoft.com/office/drawing/2014/chart" uri="{C3380CC4-5D6E-409C-BE32-E72D297353CC}">
              <c16:uniqueId val="{00000004-E95B-4B37-B75F-3DC8B667341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0.28999999999999998</c:v>
                </c:pt>
                <c:pt idx="6">
                  <c:v>#N/A</c:v>
                </c:pt>
                <c:pt idx="7">
                  <c:v>0.26</c:v>
                </c:pt>
                <c:pt idx="8">
                  <c:v>#N/A</c:v>
                </c:pt>
                <c:pt idx="9">
                  <c:v>0.35</c:v>
                </c:pt>
              </c:numCache>
            </c:numRef>
          </c:val>
          <c:extLst>
            <c:ext xmlns:c16="http://schemas.microsoft.com/office/drawing/2014/chart" uri="{C3380CC4-5D6E-409C-BE32-E72D297353CC}">
              <c16:uniqueId val="{00000005-E95B-4B37-B75F-3DC8B667341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0.55000000000000004</c:v>
                </c:pt>
                <c:pt idx="2">
                  <c:v>#N/A</c:v>
                </c:pt>
                <c:pt idx="3">
                  <c:v>0.4</c:v>
                </c:pt>
                <c:pt idx="4">
                  <c:v>#N/A</c:v>
                </c:pt>
                <c:pt idx="5">
                  <c:v>0.67</c:v>
                </c:pt>
                <c:pt idx="6">
                  <c:v>#N/A</c:v>
                </c:pt>
                <c:pt idx="7">
                  <c:v>0.47</c:v>
                </c:pt>
                <c:pt idx="8">
                  <c:v>#N/A</c:v>
                </c:pt>
                <c:pt idx="9">
                  <c:v>0.39</c:v>
                </c:pt>
              </c:numCache>
            </c:numRef>
          </c:val>
          <c:extLst>
            <c:ext xmlns:c16="http://schemas.microsoft.com/office/drawing/2014/chart" uri="{C3380CC4-5D6E-409C-BE32-E72D297353CC}">
              <c16:uniqueId val="{00000006-E95B-4B37-B75F-3DC8B667341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2.79</c:v>
                </c:pt>
                <c:pt idx="2">
                  <c:v>#N/A</c:v>
                </c:pt>
                <c:pt idx="3">
                  <c:v>2.3199999999999998</c:v>
                </c:pt>
                <c:pt idx="4">
                  <c:v>#N/A</c:v>
                </c:pt>
                <c:pt idx="5">
                  <c:v>0.57999999999999996</c:v>
                </c:pt>
                <c:pt idx="6">
                  <c:v>#N/A</c:v>
                </c:pt>
                <c:pt idx="7">
                  <c:v>1.2</c:v>
                </c:pt>
                <c:pt idx="8">
                  <c:v>#N/A</c:v>
                </c:pt>
                <c:pt idx="9">
                  <c:v>1.56</c:v>
                </c:pt>
              </c:numCache>
            </c:numRef>
          </c:val>
          <c:extLst>
            <c:ext xmlns:c16="http://schemas.microsoft.com/office/drawing/2014/chart" uri="{C3380CC4-5D6E-409C-BE32-E72D297353CC}">
              <c16:uniqueId val="{00000007-E95B-4B37-B75F-3DC8B66734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1.24</c:v>
                </c:pt>
                <c:pt idx="2">
                  <c:v>#N/A</c:v>
                </c:pt>
                <c:pt idx="3">
                  <c:v>1.47</c:v>
                </c:pt>
                <c:pt idx="4">
                  <c:v>#N/A</c:v>
                </c:pt>
                <c:pt idx="5">
                  <c:v>2.0099999999999998</c:v>
                </c:pt>
                <c:pt idx="6">
                  <c:v>#N/A</c:v>
                </c:pt>
                <c:pt idx="7">
                  <c:v>1.44</c:v>
                </c:pt>
                <c:pt idx="8">
                  <c:v>#N/A</c:v>
                </c:pt>
                <c:pt idx="9">
                  <c:v>1.92</c:v>
                </c:pt>
              </c:numCache>
            </c:numRef>
          </c:val>
          <c:extLst>
            <c:ext xmlns:c16="http://schemas.microsoft.com/office/drawing/2014/chart" uri="{C3380CC4-5D6E-409C-BE32-E72D297353CC}">
              <c16:uniqueId val="{00000008-E95B-4B37-B75F-3DC8B667341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c:v>
                </c:pt>
                <c:pt idx="2">
                  <c:v>#N/A</c:v>
                </c:pt>
                <c:pt idx="3">
                  <c:v>3.87</c:v>
                </c:pt>
                <c:pt idx="4">
                  <c:v>#N/A</c:v>
                </c:pt>
                <c:pt idx="5">
                  <c:v>4.04</c:v>
                </c:pt>
                <c:pt idx="6">
                  <c:v>#N/A</c:v>
                </c:pt>
                <c:pt idx="7">
                  <c:v>4.04</c:v>
                </c:pt>
                <c:pt idx="8">
                  <c:v>#N/A</c:v>
                </c:pt>
                <c:pt idx="9">
                  <c:v>4</c:v>
                </c:pt>
              </c:numCache>
            </c:numRef>
          </c:val>
          <c:extLst>
            <c:ext xmlns:c16="http://schemas.microsoft.com/office/drawing/2014/chart" uri="{C3380CC4-5D6E-409C-BE32-E72D297353CC}">
              <c16:uniqueId val="{00000009-E95B-4B37-B75F-3DC8B66734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997</c:v>
                </c:pt>
                <c:pt idx="5">
                  <c:v>970</c:v>
                </c:pt>
                <c:pt idx="8">
                  <c:v>966</c:v>
                </c:pt>
                <c:pt idx="11">
                  <c:v>918</c:v>
                </c:pt>
                <c:pt idx="14">
                  <c:v>902</c:v>
                </c:pt>
              </c:numCache>
            </c:numRef>
          </c:val>
          <c:extLst>
            <c:ext xmlns:c16="http://schemas.microsoft.com/office/drawing/2014/chart" uri="{C3380CC4-5D6E-409C-BE32-E72D297353CC}">
              <c16:uniqueId val="{00000000-CA34-4DCF-8852-20DB93C830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34-4DCF-8852-20DB93C830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3</c:v>
                </c:pt>
                <c:pt idx="9">
                  <c:v>3</c:v>
                </c:pt>
                <c:pt idx="12">
                  <c:v>3</c:v>
                </c:pt>
              </c:numCache>
            </c:numRef>
          </c:val>
          <c:extLst>
            <c:ext xmlns:c16="http://schemas.microsoft.com/office/drawing/2014/chart" uri="{C3380CC4-5D6E-409C-BE32-E72D297353CC}">
              <c16:uniqueId val="{00000002-CA34-4DCF-8852-20DB93C830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34-4DCF-8852-20DB93C830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377</c:v>
                </c:pt>
                <c:pt idx="3">
                  <c:v>338</c:v>
                </c:pt>
                <c:pt idx="6">
                  <c:v>336</c:v>
                </c:pt>
                <c:pt idx="9">
                  <c:v>351</c:v>
                </c:pt>
                <c:pt idx="12">
                  <c:v>337</c:v>
                </c:pt>
              </c:numCache>
            </c:numRef>
          </c:val>
          <c:extLst>
            <c:ext xmlns:c16="http://schemas.microsoft.com/office/drawing/2014/chart" uri="{C3380CC4-5D6E-409C-BE32-E72D297353CC}">
              <c16:uniqueId val="{00000004-CA34-4DCF-8852-20DB93C830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34-4DCF-8852-20DB93C830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34-4DCF-8852-20DB93C830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1124</c:v>
                </c:pt>
                <c:pt idx="3">
                  <c:v>1119</c:v>
                </c:pt>
                <c:pt idx="6">
                  <c:v>1074</c:v>
                </c:pt>
                <c:pt idx="9">
                  <c:v>1012</c:v>
                </c:pt>
                <c:pt idx="12">
                  <c:v>978</c:v>
                </c:pt>
              </c:numCache>
            </c:numRef>
          </c:val>
          <c:extLst>
            <c:ext xmlns:c16="http://schemas.microsoft.com/office/drawing/2014/chart" uri="{C3380CC4-5D6E-409C-BE32-E72D297353CC}">
              <c16:uniqueId val="{00000007-CA34-4DCF-8852-20DB93C830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510</c:v>
                </c:pt>
                <c:pt idx="2">
                  <c:v>#N/A</c:v>
                </c:pt>
                <c:pt idx="3">
                  <c:v>#N/A</c:v>
                </c:pt>
                <c:pt idx="4">
                  <c:v>492</c:v>
                </c:pt>
                <c:pt idx="5">
                  <c:v>#N/A</c:v>
                </c:pt>
                <c:pt idx="6">
                  <c:v>#N/A</c:v>
                </c:pt>
                <c:pt idx="7">
                  <c:v>447</c:v>
                </c:pt>
                <c:pt idx="8">
                  <c:v>#N/A</c:v>
                </c:pt>
                <c:pt idx="9">
                  <c:v>#N/A</c:v>
                </c:pt>
                <c:pt idx="10">
                  <c:v>448</c:v>
                </c:pt>
                <c:pt idx="11">
                  <c:v>#N/A</c:v>
                </c:pt>
                <c:pt idx="12">
                  <c:v>#N/A</c:v>
                </c:pt>
                <c:pt idx="13">
                  <c:v>416</c:v>
                </c:pt>
                <c:pt idx="14">
                  <c:v>#N/A</c:v>
                </c:pt>
              </c:numCache>
            </c:numRef>
          </c:val>
          <c:smooth val="0"/>
          <c:extLst>
            <c:ext xmlns:c16="http://schemas.microsoft.com/office/drawing/2014/chart" uri="{C3380CC4-5D6E-409C-BE32-E72D297353CC}">
              <c16:uniqueId val="{00000008-CA34-4DCF-8852-20DB93C830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8938</c:v>
                </c:pt>
                <c:pt idx="5">
                  <c:v>8815</c:v>
                </c:pt>
                <c:pt idx="8">
                  <c:v>9255</c:v>
                </c:pt>
                <c:pt idx="11">
                  <c:v>8913</c:v>
                </c:pt>
                <c:pt idx="14">
                  <c:v>8676</c:v>
                </c:pt>
              </c:numCache>
            </c:numRef>
          </c:val>
          <c:extLst>
            <c:ext xmlns:c16="http://schemas.microsoft.com/office/drawing/2014/chart" uri="{C3380CC4-5D6E-409C-BE32-E72D297353CC}">
              <c16:uniqueId val="{00000000-01CC-4150-8A70-25BA092E15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773</c:v>
                </c:pt>
                <c:pt idx="5">
                  <c:v>814</c:v>
                </c:pt>
                <c:pt idx="8">
                  <c:v>924</c:v>
                </c:pt>
                <c:pt idx="11">
                  <c:v>1012</c:v>
                </c:pt>
                <c:pt idx="14">
                  <c:v>1117</c:v>
                </c:pt>
              </c:numCache>
            </c:numRef>
          </c:val>
          <c:extLst>
            <c:ext xmlns:c16="http://schemas.microsoft.com/office/drawing/2014/chart" uri="{C3380CC4-5D6E-409C-BE32-E72D297353CC}">
              <c16:uniqueId val="{00000001-01CC-4150-8A70-25BA092E15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4174</c:v>
                </c:pt>
                <c:pt idx="5">
                  <c:v>4251</c:v>
                </c:pt>
                <c:pt idx="8">
                  <c:v>4245</c:v>
                </c:pt>
                <c:pt idx="11">
                  <c:v>4379</c:v>
                </c:pt>
                <c:pt idx="14">
                  <c:v>4346</c:v>
                </c:pt>
              </c:numCache>
            </c:numRef>
          </c:val>
          <c:extLst>
            <c:ext xmlns:c16="http://schemas.microsoft.com/office/drawing/2014/chart" uri="{C3380CC4-5D6E-409C-BE32-E72D297353CC}">
              <c16:uniqueId val="{00000002-01CC-4150-8A70-25BA092E15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CC-4150-8A70-25BA092E15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CC-4150-8A70-25BA092E15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CC-4150-8A70-25BA092E15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1357</c:v>
                </c:pt>
                <c:pt idx="3">
                  <c:v>1206</c:v>
                </c:pt>
                <c:pt idx="6">
                  <c:v>1224</c:v>
                </c:pt>
                <c:pt idx="9">
                  <c:v>1086</c:v>
                </c:pt>
                <c:pt idx="12">
                  <c:v>1020</c:v>
                </c:pt>
              </c:numCache>
            </c:numRef>
          </c:val>
          <c:extLst>
            <c:ext xmlns:c16="http://schemas.microsoft.com/office/drawing/2014/chart" uri="{C3380CC4-5D6E-409C-BE32-E72D297353CC}">
              <c16:uniqueId val="{00000006-01CC-4150-8A70-25BA092E15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CC-4150-8A70-25BA092E15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3441</c:v>
                </c:pt>
                <c:pt idx="3">
                  <c:v>3085</c:v>
                </c:pt>
                <c:pt idx="6">
                  <c:v>2809</c:v>
                </c:pt>
                <c:pt idx="9">
                  <c:v>2476</c:v>
                </c:pt>
                <c:pt idx="12">
                  <c:v>2412</c:v>
                </c:pt>
              </c:numCache>
            </c:numRef>
          </c:val>
          <c:extLst>
            <c:ext xmlns:c16="http://schemas.microsoft.com/office/drawing/2014/chart" uri="{C3380CC4-5D6E-409C-BE32-E72D297353CC}">
              <c16:uniqueId val="{00000008-01CC-4150-8A70-25BA092E15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30</c:v>
                </c:pt>
                <c:pt idx="6">
                  <c:v>30</c:v>
                </c:pt>
                <c:pt idx="9">
                  <c:v>28</c:v>
                </c:pt>
                <c:pt idx="12">
                  <c:v>49</c:v>
                </c:pt>
              </c:numCache>
            </c:numRef>
          </c:val>
          <c:extLst>
            <c:ext xmlns:c16="http://schemas.microsoft.com/office/drawing/2014/chart" uri="{C3380CC4-5D6E-409C-BE32-E72D297353CC}">
              <c16:uniqueId val="{00000009-01CC-4150-8A70-25BA092E15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10493</c:v>
                </c:pt>
                <c:pt idx="3">
                  <c:v>10612</c:v>
                </c:pt>
                <c:pt idx="6">
                  <c:v>11674</c:v>
                </c:pt>
                <c:pt idx="9">
                  <c:v>11720</c:v>
                </c:pt>
                <c:pt idx="12">
                  <c:v>11986</c:v>
                </c:pt>
              </c:numCache>
            </c:numRef>
          </c:val>
          <c:extLst>
            <c:ext xmlns:c16="http://schemas.microsoft.com/office/drawing/2014/chart" uri="{C3380CC4-5D6E-409C-BE32-E72D297353CC}">
              <c16:uniqueId val="{0000000A-01CC-4150-8A70-25BA092E15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1440</c:v>
                </c:pt>
                <c:pt idx="2">
                  <c:v>#N/A</c:v>
                </c:pt>
                <c:pt idx="3">
                  <c:v>#N/A</c:v>
                </c:pt>
                <c:pt idx="4">
                  <c:v>1052</c:v>
                </c:pt>
                <c:pt idx="5">
                  <c:v>#N/A</c:v>
                </c:pt>
                <c:pt idx="6">
                  <c:v>#N/A</c:v>
                </c:pt>
                <c:pt idx="7">
                  <c:v>1313</c:v>
                </c:pt>
                <c:pt idx="8">
                  <c:v>#N/A</c:v>
                </c:pt>
                <c:pt idx="9">
                  <c:v>#N/A</c:v>
                </c:pt>
                <c:pt idx="10">
                  <c:v>1005</c:v>
                </c:pt>
                <c:pt idx="11">
                  <c:v>#N/A</c:v>
                </c:pt>
                <c:pt idx="12">
                  <c:v>#N/A</c:v>
                </c:pt>
                <c:pt idx="13">
                  <c:v>1327</c:v>
                </c:pt>
                <c:pt idx="14">
                  <c:v>#N/A</c:v>
                </c:pt>
              </c:numCache>
            </c:numRef>
          </c:val>
          <c:smooth val="0"/>
          <c:extLst>
            <c:ext xmlns:c16="http://schemas.microsoft.com/office/drawing/2014/chart" uri="{C3380CC4-5D6E-409C-BE32-E72D297353CC}">
              <c16:uniqueId val="{0000000B-01CC-4150-8A70-25BA092E15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1754</c:v>
                </c:pt>
                <c:pt idx="1">
                  <c:v>1699</c:v>
                </c:pt>
                <c:pt idx="2">
                  <c:v>1695</c:v>
                </c:pt>
              </c:numCache>
            </c:numRef>
          </c:val>
          <c:extLst>
            <c:ext xmlns:c16="http://schemas.microsoft.com/office/drawing/2014/chart" uri="{C3380CC4-5D6E-409C-BE32-E72D297353CC}">
              <c16:uniqueId val="{00000000-3FE9-47D2-AD02-6BE164D219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775</c:v>
                </c:pt>
                <c:pt idx="1">
                  <c:v>850</c:v>
                </c:pt>
                <c:pt idx="2">
                  <c:v>877</c:v>
                </c:pt>
              </c:numCache>
            </c:numRef>
          </c:val>
          <c:extLst>
            <c:ext xmlns:c16="http://schemas.microsoft.com/office/drawing/2014/chart" uri="{C3380CC4-5D6E-409C-BE32-E72D297353CC}">
              <c16:uniqueId val="{00000001-3FE9-47D2-AD02-6BE164D219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1444</c:v>
                </c:pt>
                <c:pt idx="1">
                  <c:v>1518</c:v>
                </c:pt>
                <c:pt idx="2">
                  <c:v>1460</c:v>
                </c:pt>
              </c:numCache>
            </c:numRef>
          </c:val>
          <c:extLst>
            <c:ext xmlns:c16="http://schemas.microsoft.com/office/drawing/2014/chart" uri="{C3380CC4-5D6E-409C-BE32-E72D297353CC}">
              <c16:uniqueId val="{00000002-3FE9-47D2-AD02-6BE164D219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{E6993B4F-19CA-40B5-A1D1-0AE2865C54D2}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092-429C-BBFC-94A768BD71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{63FFE5D7-1C4B-4097-80C9-3ADFE45D92B7}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92-429C-BBFC-94A768BD71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{F8BA5E2F-826D-4214-A365-355D8CCBA7C9}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92-429C-BBFC-94A768BD71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{7C9CFE09-CFA3-4B87-80B1-A0A60791833A}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92-429C-BBFC-94A768BD71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{90D9D07E-13C4-48CC-A364-CD87988F72E4}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92-429C-BBFC-94A768BD71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{04669A2F-DEF6-4B31-81C5-E618BB87E9B4}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092-429C-BBFC-94A768BD71E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{968F97E1-9167-4AB9-9DDD-0F42E5366232}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092-429C-BBFC-94A768BD71E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{F23539AF-934B-41AA-96B6-2159E1D92790}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092-429C-BBFC-94A768BD71E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{465EC624-142C-4CE6-ADB5-372B51B8DB8F}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092-429C-BBFC-94A768BD71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69.3</c:v>
                </c:pt>
                <c:pt idx="24">
                  <c:v>71.099999999999994</c:v>
                </c:pt>
                <c:pt idx="32">
                  <c:v>72.400000000000006</c:v>
                </c:pt>
              </c:numCache>
            </c:numRef>
          </c:xVal>
          <c:yVal>
            <c:numRef>
              <c:f>公会計指標分析・財政指標組合せ分析表!$BP$51:$DC$51</c:f>
              <c:numCache>
                <c:formatCode>#,##0.0;"▲ "#,##0.0</c:formatCode>
                <c:ptCount val="40"/>
                <c:pt idx="16">
                  <c:v>26.4</c:v>
                </c:pt>
                <c:pt idx="24">
                  <c:v>20.5</c:v>
                </c:pt>
                <c:pt idx="32">
                  <c:v>27</c:v>
                </c:pt>
              </c:numCache>
            </c:numRef>
          </c:yVal>
          <c:smooth val="0"/>
          <c:extLst>
            <c:ext xmlns:c16="http://schemas.microsoft.com/office/drawing/2014/chart" uri="{C3380CC4-5D6E-409C-BE32-E72D297353CC}">
              <c16:uniqueId val="{00000009-E092-429C-BBFC-94A768BD71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{C21FC1D5-D88F-48BD-ABA4-B9C022DB2B4B}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092-429C-BBFC-94A768BD71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{E8C88F15-2544-4002-AE77-BEFC28C3E58D}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92-429C-BBFC-94A768BD71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{32CD0FB6-4427-42A4-902B-F5370CADAD6F}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92-429C-BBFC-94A768BD71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{92A7A4BB-D4C1-45CD-A3E5-AD5A60F4A1A5}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92-429C-BBFC-94A768BD71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{75C3830A-A405-41E6-B3C5-D5141CBF6D8F}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92-429C-BBFC-94A768BD71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{2F91B2F8-B6FD-4180-8C3A-7EAE7153BDC7}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092-429C-BBFC-94A768BD71E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{764BEB03-C2CC-4A36-A0C9-F4941ED94E36}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092-429C-BBFC-94A768BD71E6}"/>
                </c:ext>
              </c:extLst>
            </c:dLbl>
            <c:dLbl>
              <c:idx val="24"/>
              <c:layout>
                <c:manualLayout>
                  <c:x val="-2.59966252767008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{0147DCFD-F5F2-4A19-BA7F-BF7FCB2A633B}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092-429C-BBFC-94A768BD71E6}"/>
                </c:ext>
              </c:extLst>
            </c:dLbl>
            <c:dLbl>
              <c:idx val="32"/>
              <c:layout>
                <c:manualLayout>
                  <c:x val="-3.816432584310565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{83045CB7-FEE5-44F5-AE3F-B9368099D8D9}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092-429C-BBFC-94A768BD71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60.2</c:v>
                </c:pt>
                <c:pt idx="32">
                  <c:v>59.9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092-429C-BBFC-94A768BD71E6}"/>
            </c:ext>
          </c:extLst>
        </c:ser>
        <c:dLbls>
          <c:showLegendKey val="0"/>
          <c:showVal val="1"/>
          <c:showCatName val="0"/>
          <c:showSerName val="0"/>
          <c:showPercent val="0"/>
          <c:showBubbleSize val="0"/>
        </c:dLbls>
        <c:axId val="46179840"/>
        <c:axId val="46181760"/>
      </c:scatterChart>
      <c:valAx>
        <c:axId val="46179840"/>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{067F6A75-7003-42EF-8F1F-B8CFF8361D8E}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9E2-4E15-876E-585B5C34EE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{2835009C-E6EC-4572-A281-8B07835648D9}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E2-4E15-876E-585B5C34EE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{72CAC15C-3F38-46FD-881F-1A5151F20E1D}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E2-4E15-876E-585B5C34EE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{1F2D1FFA-1E4A-4EA5-99C6-3215265C8F98}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E2-4E15-876E-585B5C34EE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{E63A0A95-29A2-4A6C-975C-018A5F81B5EA}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E2-4E15-876E-585B5C34EED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{96FE0764-4881-45B7-B5FF-76ED57A1B31A}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9E2-4E15-876E-585B5C34EED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{FAF32E55-13BA-44B7-BCA4-1FD90CF413C1}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9E2-4E15-876E-585B5C34EED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{B11901AA-182A-49B9-A371-020C8A5594F8}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9E2-4E15-876E-585B5C34EED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{3B03CC44-79ED-429E-A1A6-FB3720E75FCB}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9E2-4E15-876E-585B5C34EE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c:v>
                </c:pt>
                <c:pt idx="16">
                  <c:v>9.5</c:v>
                </c:pt>
                <c:pt idx="24">
                  <c:v>9.3000000000000007</c:v>
                </c:pt>
                <c:pt idx="32">
                  <c:v>8.8000000000000007</c:v>
                </c:pt>
              </c:numCache>
            </c:numRef>
          </c:xVal>
          <c:yVal>
            <c:numRef>
              <c:f>公会計指標分析・財政指標組合せ分析表!$BP$73:$DC$73</c:f>
              <c:numCache>
                <c:formatCode>#,##0.0;"▲ "#,##0.0</c:formatCode>
                <c:ptCount val="40"/>
                <c:pt idx="0">
                  <c:v>27.9</c:v>
                </c:pt>
                <c:pt idx="8">
                  <c:v>20.9</c:v>
                </c:pt>
                <c:pt idx="16">
                  <c:v>26.4</c:v>
                </c:pt>
                <c:pt idx="24">
                  <c:v>20.5</c:v>
                </c:pt>
                <c:pt idx="32">
                  <c:v>27</c:v>
                </c:pt>
              </c:numCache>
            </c:numRef>
          </c:yVal>
          <c:smooth val="0"/>
          <c:extLst>
            <c:ext xmlns:c16="http://schemas.microsoft.com/office/drawing/2014/chart" uri="{C3380CC4-5D6E-409C-BE32-E72D297353CC}">
              <c16:uniqueId val="{00000009-A9E2-4E15-876E-585B5C34EE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4228977706099119E-2"/>
                  <c:y val="-9.789287947793934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{912E854C-DAF9-40AC-B16A-E1330F841F03}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9E2-4E15-876E-585B5C34EE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{57B61073-3A33-4795-889F-43005688D06C}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E2-4E15-876E-585B5C34EE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{58EAFCE1-246B-4111-A3D4-AD1A08990E64}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E2-4E15-876E-585B5C34EE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{305B5B46-0230-4FAD-90F9-57CD4E0BA592}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E2-4E15-876E-585B5C34EE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{75602319-FF42-4DB6-B1F0-544B718732B8}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E2-4E15-876E-585B5C34EEDB}"/>
                </c:ext>
              </c:extLst>
            </c:dLbl>
            <c:dLbl>
              <c:idx val="8"/>
              <c:layout>
                <c:manualLayout>
                  <c:x val="-3.2629297273454087E-2"/>
                  <c:y val="-8.13373728600519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{CFD86BF2-87A7-4AD2-BC07-01A8069C02C5}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9E2-4E15-876E-585B5C34EEDB}"/>
                </c:ext>
              </c:extLst>
            </c:dLbl>
            <c:dLbl>
              <c:idx val="16"/>
              <c:layout>
                <c:manualLayout>
                  <c:x val="-3.1697991619110633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{83F5D23F-CEAC-4EE4-BEFF-57DC4A561297}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9E2-4E15-876E-585B5C34EEDB}"/>
                </c:ext>
              </c:extLst>
            </c:dLbl>
            <c:dLbl>
              <c:idx val="24"/>
              <c:layout>
                <c:manualLayout>
                  <c:x val="-1.8235628084249993E-2"/>
                  <c:y val="-6.35990854211946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{D104601A-F762-4D87-90F1-8C7B30A43EA0}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9E2-4E15-876E-585B5C34EEDB}"/>
                </c:ext>
              </c:extLst>
            </c:dLbl>
            <c:dLbl>
              <c:idx val="32"/>
              <c:layout>
                <c:manualLayout>
                  <c:x val="-3.1570342725075584E-2"/>
                  <c:y val="-2.575763387667836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{8329E310-408D-4248-970E-D5572B9A6CDB}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9E2-4E15-876E-585B5C34EE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E2-4E15-876E-585B5C34EEDB}"/>
            </c:ext>
          </c:extLst>
        </c:ser>
        <c:dLbls>
          <c:showLegendKey val="0"/>
          <c:showVal val="1"/>
          <c:showCatName val="0"/>
          <c:showSerName val="0"/>
          <c:showPercent val="0"/>
          <c:showBubbleSize val="0"/>
        </c:dLbls>
        <c:axId val="84219776"/>
        <c:axId val="84234240"/>
      </c:scatterChart>
      <c:valAx>
        <c:axId val="84219776"/>
        <c:scaling>
          <c:orientation val="minMax"/>
          <c:max val="10.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平成１６年度の</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７・８減税補てん債一括償還により地方債の償還は平成１６年度がピークであり、以降減少傾向であったが、今後数年間は大規模事業の実施が予定されていることから、増加傾向に転じることが推計される。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平成１６年度の</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７・８減税補てん債一括償還により地方債の償還は平成１６年度がピークであり、以降減少傾向であったが、今後数年間は大規模事業の実施が予定されていることから、増加傾向に転じることが推計される。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北海道標茶町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今後予定している町有施設の整備事業に備え町有施設整備基金を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万円を積み立てた一方、町有施設の維持補修に要する経費に充当するため同基金を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公共施設の老朽化に伴う普通建設事業の財源への充当の為、中長期的には減少が見込まれる。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町営住宅整備基金：町営住宅の大規模修繕に資する財源への充当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町有施設整備基金：町有施設の維持補修に資する財源への充当</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町有施設整備基金：公共施設等総合管理計画の着実な推進の為</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万円を積み立てた一方で、</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町有施設の維持補修の財源として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町有施設整備基金：公共施設等の老朽化に備えて毎年度計画的に積み立てを行う予定である。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町営住宅整備基金：町営住宅の大規模修繕に備えて毎年度計画的に積み立てを行う予定である。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公共施設等の老朽化対策等に係る経費の増大により減少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災害への備えや公共施設等の老朽化対策のため、過去の実績等を踏まえ、毎年度計画的に積み立てを行う予定である。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地方債の償還に要する経費に充当するため減債基金を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億円取り崩した一方、今後予定している大型事業に充当を予定している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地方債の償還に備え同基金を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普通建設事業の増加による短期的な地方債残高の増加に備えて毎年度計画的に積み立てを行う予定である。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類似団体と比較して高い水準にあり、特に庁舎・公民館等行政関連施設の償却率が高くなっている。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今後公共施設等の集約化、長寿命化を町全体的な視野のもと、公共施設等総合管理計画における個別施設計画を検討する必要がある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81" name="楕円 80"/>
        <xdr:cNvSpPr/>
      </xdr:nvSpPr>
      <xdr:spPr>
        <a:xfrm>
          <a:off x="4711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2" name="有形固定資産減価償却率該当値テキスト"/>
        <xdr:cNvSpPr txBox="1"/>
      </xdr:nvSpPr>
      <xdr:spPr>
        <a:xfrm>
          <a:off x="4813300" y="618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94933</xdr:rowOff>
    </xdr:from>
    <xdr:to>
      <xdr:col>19</xdr:col>
      <xdr:colOff>187325</xdr:colOff>
      <xdr:row>32</xdr:row>
      <xdr:rowOff>25083</xdr:rowOff>
    </xdr:to>
    <xdr:sp macro="" textlink="">
      <xdr:nvSpPr>
        <xdr:cNvPr id="83" name="楕円 82"/>
        <xdr:cNvSpPr/>
      </xdr:nvSpPr>
      <xdr:spPr>
        <a:xfrm>
          <a:off x="4000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145733</xdr:rowOff>
    </xdr:from>
    <xdr:to>
      <xdr:col>23</xdr:col>
      <xdr:colOff>85725</xdr:colOff>
      <xdr:row>31</xdr:row>
      <xdr:rowOff>169122</xdr:rowOff>
    </xdr:to>
    <xdr:cxnSp macro="">
      <xdr:nvCxnSpPr>
        <xdr:cNvPr id="84" name="直線コネクタ 83"/>
        <xdr:cNvCxnSpPr/>
      </xdr:nvCxnSpPr>
      <xdr:spPr>
        <a:xfrm>
          <a:off x="4051300" y="623220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62547</xdr:rowOff>
    </xdr:from>
    <xdr:to>
      <xdr:col>15</xdr:col>
      <xdr:colOff>187325</xdr:colOff>
      <xdr:row>31</xdr:row>
      <xdr:rowOff>164147</xdr:rowOff>
    </xdr:to>
    <xdr:sp macro="" textlink="">
      <xdr:nvSpPr>
        <xdr:cNvPr id="85" name="楕円 84"/>
        <xdr:cNvSpPr/>
      </xdr:nvSpPr>
      <xdr:spPr>
        <a:xfrm>
          <a:off x="3238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113347</xdr:rowOff>
    </xdr:from>
    <xdr:to>
      <xdr:col>19</xdr:col>
      <xdr:colOff>136525</xdr:colOff>
      <xdr:row>31</xdr:row>
      <xdr:rowOff>145733</xdr:rowOff>
    </xdr:to>
    <xdr:cxnSp macro="">
      <xdr:nvCxnSpPr>
        <xdr:cNvPr id="86" name="直線コネクタ 85"/>
        <xdr:cNvCxnSpPr/>
      </xdr:nvCxnSpPr>
      <xdr:spPr>
        <a:xfrm>
          <a:off x="3289300" y="6199822"/>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7"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88"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89"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0"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16210</xdr:rowOff>
    </xdr:from>
    <xdr:ext cx="405111" cy="259045"/>
    <xdr:sp macro="" textlink="">
      <xdr:nvSpPr>
        <xdr:cNvPr id="91" name="n_1mainValue有形固定資産減価償却率"/>
        <xdr:cNvSpPr txBox="1"/>
      </xdr:nvSpPr>
      <xdr:spPr>
        <a:xfrm>
          <a:off x="38360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155274</xdr:rowOff>
    </xdr:from>
    <xdr:ext cx="405111" cy="259045"/>
    <xdr:sp macro="" textlink="">
      <xdr:nvSpPr>
        <xdr:cNvPr id="92" name="n_2mainValue有形固定資産減価償却率"/>
        <xdr:cNvSpPr txBox="1"/>
      </xdr:nvSpPr>
      <xdr:spPr>
        <a:xfrm>
          <a:off x="30867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本町は行政面積が広く、それに伴う公共施設等の老朽化対策等に係る経費に係る地方債残高が多額となっているため、債務償還比率も類似団体と比較して高くなっている。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今後も事務事業の見直し・借入金額の抑制等を進め、財政の健全化を図る。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3" name="直線コネクタ 122"/>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4"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5" name="直線コネクタ 124"/>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28"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29" name="フローチャート: 判断 128"/>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0" name="フローチャート: 判断 129"/>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1" name="フローチャート: 判断 130"/>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2" name="フローチャート: 判断 131"/>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3" name="フローチャート: 判断 132"/>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90578</xdr:rowOff>
    </xdr:from>
    <xdr:to>
      <xdr:col>76</xdr:col>
      <xdr:colOff>73025</xdr:colOff>
      <xdr:row>31</xdr:row>
      <xdr:rowOff>20728</xdr:rowOff>
    </xdr:to>
    <xdr:sp macro="" textlink="">
      <xdr:nvSpPr>
        <xdr:cNvPr id="139" name="楕円 138"/>
        <xdr:cNvSpPr/>
      </xdr:nvSpPr>
      <xdr:spPr>
        <a:xfrm>
          <a:off x="14744700" y="60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69005</xdr:rowOff>
    </xdr:from>
    <xdr:ext cx="469744" cy="259045"/>
    <xdr:sp macro="" textlink="">
      <xdr:nvSpPr>
        <xdr:cNvPr id="140" name="債務償還比率該当値テキスト"/>
        <xdr:cNvSpPr txBox="1"/>
      </xdr:nvSpPr>
      <xdr:spPr>
        <a:xfrm>
          <a:off x="14846300" y="59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26579</xdr:rowOff>
    </xdr:from>
    <xdr:to>
      <xdr:col>72</xdr:col>
      <xdr:colOff>123825</xdr:colOff>
      <xdr:row>30</xdr:row>
      <xdr:rowOff>128179</xdr:rowOff>
    </xdr:to>
    <xdr:sp macro="" textlink="">
      <xdr:nvSpPr>
        <xdr:cNvPr id="141" name="楕円 140"/>
        <xdr:cNvSpPr/>
      </xdr:nvSpPr>
      <xdr:spPr>
        <a:xfrm>
          <a:off x="14033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77379</xdr:rowOff>
    </xdr:from>
    <xdr:to>
      <xdr:col>76</xdr:col>
      <xdr:colOff>22225</xdr:colOff>
      <xdr:row>30</xdr:row>
      <xdr:rowOff>141378</xdr:rowOff>
    </xdr:to>
    <xdr:cxnSp macro="">
      <xdr:nvCxnSpPr>
        <xdr:cNvPr id="142" name="直線コネクタ 141"/>
        <xdr:cNvCxnSpPr/>
      </xdr:nvCxnSpPr>
      <xdr:spPr>
        <a:xfrm>
          <a:off x="14084300" y="5992404"/>
          <a:ext cx="711200" cy="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166415</xdr:rowOff>
    </xdr:from>
    <xdr:to>
      <xdr:col>68</xdr:col>
      <xdr:colOff>123825</xdr:colOff>
      <xdr:row>30</xdr:row>
      <xdr:rowOff>96565</xdr:rowOff>
    </xdr:to>
    <xdr:sp macro="" textlink="">
      <xdr:nvSpPr>
        <xdr:cNvPr id="143" name="楕円 142"/>
        <xdr:cNvSpPr/>
      </xdr:nvSpPr>
      <xdr:spPr>
        <a:xfrm>
          <a:off x="13271500" y="59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45765</xdr:rowOff>
    </xdr:from>
    <xdr:to>
      <xdr:col>72</xdr:col>
      <xdr:colOff>73025</xdr:colOff>
      <xdr:row>30</xdr:row>
      <xdr:rowOff>77379</xdr:rowOff>
    </xdr:to>
    <xdr:cxnSp macro="">
      <xdr:nvCxnSpPr>
        <xdr:cNvPr id="144" name="直線コネクタ 143"/>
        <xdr:cNvCxnSpPr/>
      </xdr:nvCxnSpPr>
      <xdr:spPr>
        <a:xfrm>
          <a:off x="13322300" y="5960790"/>
          <a:ext cx="762000" cy="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146059</xdr:rowOff>
    </xdr:from>
    <xdr:to>
      <xdr:col>64</xdr:col>
      <xdr:colOff>123825</xdr:colOff>
      <xdr:row>30</xdr:row>
      <xdr:rowOff>76209</xdr:rowOff>
    </xdr:to>
    <xdr:sp macro="" textlink="">
      <xdr:nvSpPr>
        <xdr:cNvPr id="145" name="楕円 144"/>
        <xdr:cNvSpPr/>
      </xdr:nvSpPr>
      <xdr:spPr>
        <a:xfrm>
          <a:off x="12509500" y="5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25409</xdr:rowOff>
    </xdr:from>
    <xdr:to>
      <xdr:col>68</xdr:col>
      <xdr:colOff>73025</xdr:colOff>
      <xdr:row>30</xdr:row>
      <xdr:rowOff>45765</xdr:rowOff>
    </xdr:to>
    <xdr:cxnSp macro="">
      <xdr:nvCxnSpPr>
        <xdr:cNvPr id="146" name="直線コネクタ 145"/>
        <xdr:cNvCxnSpPr/>
      </xdr:nvCxnSpPr>
      <xdr:spPr>
        <a:xfrm>
          <a:off x="12560300" y="5940434"/>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117375</xdr:rowOff>
    </xdr:from>
    <xdr:to>
      <xdr:col>60</xdr:col>
      <xdr:colOff>123825</xdr:colOff>
      <xdr:row>30</xdr:row>
      <xdr:rowOff>47525</xdr:rowOff>
    </xdr:to>
    <xdr:sp macro="" textlink="">
      <xdr:nvSpPr>
        <xdr:cNvPr id="147" name="楕円 146"/>
        <xdr:cNvSpPr/>
      </xdr:nvSpPr>
      <xdr:spPr>
        <a:xfrm>
          <a:off x="11747500" y="58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168175</xdr:rowOff>
    </xdr:from>
    <xdr:to>
      <xdr:col>64</xdr:col>
      <xdr:colOff>73025</xdr:colOff>
      <xdr:row>30</xdr:row>
      <xdr:rowOff>25409</xdr:rowOff>
    </xdr:to>
    <xdr:cxnSp macro="">
      <xdr:nvCxnSpPr>
        <xdr:cNvPr id="148" name="直線コネクタ 147"/>
        <xdr:cNvCxnSpPr/>
      </xdr:nvCxnSpPr>
      <xdr:spPr>
        <a:xfrm>
          <a:off x="11798300" y="5911750"/>
          <a:ext cx="762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49"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0"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1"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2"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119306</xdr:rowOff>
    </xdr:from>
    <xdr:ext cx="469744" cy="259045"/>
    <xdr:sp macro="" textlink="">
      <xdr:nvSpPr>
        <xdr:cNvPr id="153" name="n_1mainValue債務償還比率"/>
        <xdr:cNvSpPr txBox="1"/>
      </xdr:nvSpPr>
      <xdr:spPr>
        <a:xfrm>
          <a:off x="13836727" y="60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87692</xdr:rowOff>
    </xdr:from>
    <xdr:ext cx="469744" cy="259045"/>
    <xdr:sp macro="" textlink="">
      <xdr:nvSpPr>
        <xdr:cNvPr id="154" name="n_2mainValue債務償還比率"/>
        <xdr:cNvSpPr txBox="1"/>
      </xdr:nvSpPr>
      <xdr:spPr>
        <a:xfrm>
          <a:off x="13087427" y="6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67336</xdr:rowOff>
    </xdr:from>
    <xdr:ext cx="469744" cy="259045"/>
    <xdr:sp macro="" textlink="">
      <xdr:nvSpPr>
        <xdr:cNvPr id="155" name="n_3mainValue債務償還比率"/>
        <xdr:cNvSpPr txBox="1"/>
      </xdr:nvSpPr>
      <xdr:spPr>
        <a:xfrm>
          <a:off x="12325427" y="59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38652</xdr:rowOff>
    </xdr:from>
    <xdr:ext cx="469744" cy="259045"/>
    <xdr:sp macro="" textlink="">
      <xdr:nvSpPr>
        <xdr:cNvPr id="156" name="n_4mainValue債務償還比率"/>
        <xdr:cNvSpPr txBox="1"/>
      </xdr:nvSpPr>
      <xdr:spPr>
        <a:xfrm>
          <a:off x="11563427" y="59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xdr:rowOff>
    </xdr:from>
    <xdr:to>
      <xdr:col>24</xdr:col>
      <xdr:colOff>114300</xdr:colOff>
      <xdr:row>40</xdr:row>
      <xdr:rowOff>109038</xdr:rowOff>
    </xdr:to>
    <xdr:sp macro="" textlink="">
      <xdr:nvSpPr>
        <xdr:cNvPr id="74" name="楕円 73"/>
        <xdr:cNvSpPr/>
      </xdr:nvSpPr>
      <xdr:spPr>
        <a:xfrm>
          <a:off x="4584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157315</xdr:rowOff>
    </xdr:from>
    <xdr:ext cx="405111" cy="259045"/>
    <xdr:sp macro="" textlink="">
      <xdr:nvSpPr>
        <xdr:cNvPr id="75" name="【道路】&#10;有形固定資産減価償却率該当値テキスト"/>
        <xdr:cNvSpPr txBox="1"/>
      </xdr:nvSpPr>
      <xdr:spPr>
        <a:xfrm>
          <a:off x="4673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152763</xdr:rowOff>
    </xdr:from>
    <xdr:to>
      <xdr:col>20</xdr:col>
      <xdr:colOff>38100</xdr:colOff>
      <xdr:row>40</xdr:row>
      <xdr:rowOff>82913</xdr:rowOff>
    </xdr:to>
    <xdr:sp macro="" textlink="">
      <xdr:nvSpPr>
        <xdr:cNvPr id="76" name="楕円 75"/>
        <xdr:cNvSpPr/>
      </xdr:nvSpPr>
      <xdr:spPr>
        <a:xfrm>
          <a:off x="3746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32113</xdr:rowOff>
    </xdr:from>
    <xdr:to>
      <xdr:col>24</xdr:col>
      <xdr:colOff>63500</xdr:colOff>
      <xdr:row>40</xdr:row>
      <xdr:rowOff>58238</xdr:rowOff>
    </xdr:to>
    <xdr:cxnSp macro="">
      <xdr:nvCxnSpPr>
        <xdr:cNvPr id="77" name="直線コネクタ 76"/>
        <xdr:cNvCxnSpPr/>
      </xdr:nvCxnSpPr>
      <xdr:spPr>
        <a:xfrm>
          <a:off x="3797300" y="68901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144599</xdr:rowOff>
    </xdr:from>
    <xdr:to>
      <xdr:col>15</xdr:col>
      <xdr:colOff>101600</xdr:colOff>
      <xdr:row>40</xdr:row>
      <xdr:rowOff>74749</xdr:rowOff>
    </xdr:to>
    <xdr:sp macro="" textlink="">
      <xdr:nvSpPr>
        <xdr:cNvPr id="78" name="楕円 77"/>
        <xdr:cNvSpPr/>
      </xdr:nvSpPr>
      <xdr:spPr>
        <a:xfrm>
          <a:off x="2857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23949</xdr:rowOff>
    </xdr:from>
    <xdr:to>
      <xdr:col>19</xdr:col>
      <xdr:colOff>177800</xdr:colOff>
      <xdr:row>40</xdr:row>
      <xdr:rowOff>32113</xdr:rowOff>
    </xdr:to>
    <xdr:cxnSp macro="">
      <xdr:nvCxnSpPr>
        <xdr:cNvPr id="79" name="直線コネクタ 78"/>
        <xdr:cNvCxnSpPr/>
      </xdr:nvCxnSpPr>
      <xdr:spPr>
        <a:xfrm>
          <a:off x="2908300" y="68819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0"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1"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2"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3"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74040</xdr:rowOff>
    </xdr:from>
    <xdr:ext cx="405111" cy="259045"/>
    <xdr:sp macro="" textlink="">
      <xdr:nvSpPr>
        <xdr:cNvPr id="84" name="n_1mainValue【道路】&#10;有形固定資産減価償却率"/>
        <xdr:cNvSpPr txBox="1"/>
      </xdr:nvSpPr>
      <xdr:spPr>
        <a:xfrm>
          <a:off x="3582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65876</xdr:rowOff>
    </xdr:from>
    <xdr:ext cx="405111" cy="259045"/>
    <xdr:sp macro="" textlink="">
      <xdr:nvSpPr>
        <xdr:cNvPr id="85" name="n_2mainValue【道路】&#10;有形固定資産減価償却率"/>
        <xdr:cNvSpPr txBox="1"/>
      </xdr:nvSpPr>
      <xdr:spPr>
        <a:xfrm>
          <a:off x="2705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09" name="直線コネクタ 108"/>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0"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1" name="直線コネクタ 110"/>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2"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3" name="直線コネクタ 112"/>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4"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5" name="フローチャート: 判断 114"/>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6" name="フローチャート: 判断 115"/>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7" name="フローチャート: 判断 116"/>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18" name="フローチャート: 判断 117"/>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19" name="フローチャート: 判断 118"/>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149675</xdr:rowOff>
    </xdr:from>
    <xdr:to>
      <xdr:col>55</xdr:col>
      <xdr:colOff>50800</xdr:colOff>
      <xdr:row>39</xdr:row>
      <xdr:rowOff>79825</xdr:rowOff>
    </xdr:to>
    <xdr:sp macro="" textlink="">
      <xdr:nvSpPr>
        <xdr:cNvPr id="125" name="楕円 124"/>
        <xdr:cNvSpPr/>
      </xdr:nvSpPr>
      <xdr:spPr>
        <a:xfrm>
          <a:off x="10426700" y="66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1102</xdr:rowOff>
    </xdr:from>
    <xdr:ext cx="599010" cy="259045"/>
    <xdr:sp macro="" textlink="">
      <xdr:nvSpPr>
        <xdr:cNvPr id="126" name="【道路】&#10;一人当たり延長該当値テキスト"/>
        <xdr:cNvSpPr txBox="1"/>
      </xdr:nvSpPr>
      <xdr:spPr>
        <a:xfrm>
          <a:off x="10515600" y="651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33355</xdr:rowOff>
    </xdr:from>
    <xdr:to>
      <xdr:col>50</xdr:col>
      <xdr:colOff>165100</xdr:colOff>
      <xdr:row>39</xdr:row>
      <xdr:rowOff>134955</xdr:rowOff>
    </xdr:to>
    <xdr:sp macro="" textlink="">
      <xdr:nvSpPr>
        <xdr:cNvPr id="127" name="楕円 126"/>
        <xdr:cNvSpPr/>
      </xdr:nvSpPr>
      <xdr:spPr>
        <a:xfrm>
          <a:off x="9588500" y="6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29025</xdr:rowOff>
    </xdr:from>
    <xdr:to>
      <xdr:col>55</xdr:col>
      <xdr:colOff>0</xdr:colOff>
      <xdr:row>39</xdr:row>
      <xdr:rowOff>84155</xdr:rowOff>
    </xdr:to>
    <xdr:cxnSp macro="">
      <xdr:nvCxnSpPr>
        <xdr:cNvPr id="128" name="直線コネクタ 127"/>
        <xdr:cNvCxnSpPr/>
      </xdr:nvCxnSpPr>
      <xdr:spPr>
        <a:xfrm flipV="1">
          <a:off x="9639300" y="6715575"/>
          <a:ext cx="8382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58608</xdr:rowOff>
    </xdr:from>
    <xdr:to>
      <xdr:col>46</xdr:col>
      <xdr:colOff>38100</xdr:colOff>
      <xdr:row>39</xdr:row>
      <xdr:rowOff>160208</xdr:rowOff>
    </xdr:to>
    <xdr:sp macro="" textlink="">
      <xdr:nvSpPr>
        <xdr:cNvPr id="129" name="楕円 128"/>
        <xdr:cNvSpPr/>
      </xdr:nvSpPr>
      <xdr:spPr>
        <a:xfrm>
          <a:off x="8699500" y="67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84155</xdr:rowOff>
    </xdr:from>
    <xdr:to>
      <xdr:col>50</xdr:col>
      <xdr:colOff>114300</xdr:colOff>
      <xdr:row>39</xdr:row>
      <xdr:rowOff>109408</xdr:rowOff>
    </xdr:to>
    <xdr:cxnSp macro="">
      <xdr:nvCxnSpPr>
        <xdr:cNvPr id="130" name="直線コネクタ 129"/>
        <xdr:cNvCxnSpPr/>
      </xdr:nvCxnSpPr>
      <xdr:spPr>
        <a:xfrm flipV="1">
          <a:off x="8750300" y="6770705"/>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3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3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151482</xdr:rowOff>
    </xdr:from>
    <xdr:ext cx="599010" cy="259045"/>
    <xdr:sp macro="" textlink="">
      <xdr:nvSpPr>
        <xdr:cNvPr id="135" name="n_1mainValue【道路】&#10;一人当たり延長"/>
        <xdr:cNvSpPr txBox="1"/>
      </xdr:nvSpPr>
      <xdr:spPr>
        <a:xfrm>
          <a:off x="9327094" y="649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5285</xdr:rowOff>
    </xdr:from>
    <xdr:ext cx="599010" cy="259045"/>
    <xdr:sp macro="" textlink="">
      <xdr:nvSpPr>
        <xdr:cNvPr id="136" name="n_2mainValue【道路】&#10;一人当たり延長"/>
        <xdr:cNvSpPr txBox="1"/>
      </xdr:nvSpPr>
      <xdr:spPr>
        <a:xfrm>
          <a:off x="8450794" y="652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2" name="直線コネクタ 161"/>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3"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4" name="直線コネクタ 163"/>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65"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66" name="直線コネクタ 165"/>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67"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8" name="フローチャート: 判断 167"/>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69" name="フローチャート: 判断 168"/>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0" name="フローチャート: 判断 169"/>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1" name="フローチャート: 判断 170"/>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2" name="フローチャート: 判断 171"/>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8" name="楕円 177"/>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58255</xdr:rowOff>
    </xdr:from>
    <xdr:ext cx="405111" cy="259045"/>
    <xdr:sp macro="" textlink="">
      <xdr:nvSpPr>
        <xdr:cNvPr id="179" name="【橋りょう・トンネル】&#10;有形固定資産減価償却率該当値テキスト"/>
        <xdr:cNvSpPr txBox="1"/>
      </xdr:nvSpPr>
      <xdr:spPr>
        <a:xfrm>
          <a:off x="4673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80" name="楕円 179"/>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130628</xdr:rowOff>
    </xdr:to>
    <xdr:cxnSp macro="">
      <xdr:nvCxnSpPr>
        <xdr:cNvPr id="181" name="直線コネクタ 180"/>
        <xdr:cNvCxnSpPr/>
      </xdr:nvCxnSpPr>
      <xdr:spPr>
        <a:xfrm>
          <a:off x="3797300" y="103980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楕円 181"/>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111034</xdr:rowOff>
    </xdr:to>
    <xdr:cxnSp macro="">
      <xdr:nvCxnSpPr>
        <xdr:cNvPr id="183" name="直線コネクタ 182"/>
        <xdr:cNvCxnSpPr/>
      </xdr:nvCxnSpPr>
      <xdr:spPr>
        <a:xfrm>
          <a:off x="2908300" y="1037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84"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85"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6"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87"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152961</xdr:rowOff>
    </xdr:from>
    <xdr:ext cx="405111" cy="259045"/>
    <xdr:sp macro="" textlink="">
      <xdr:nvSpPr>
        <xdr:cNvPr id="188" name="n_1mainValue【橋りょう・トンネル】&#10;有形固定資産減価償却率"/>
        <xdr:cNvSpPr txBox="1"/>
      </xdr:nvSpPr>
      <xdr:spPr>
        <a:xfrm>
          <a:off x="3582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189" name="n_2main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5" name="テキスト ボックス 20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7" name="テキスト ボックス 20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13" name="直線コネクタ 212"/>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14"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15" name="直線コネクタ 214"/>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16"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17" name="直線コネクタ 216"/>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18"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19" name="フローチャート: 判断 218"/>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0" name="フローチャート: 判断 219"/>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1" name="フローチャート: 判断 220"/>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22" name="フローチャート: 判断 221"/>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23" name="フローチャート: 判断 222"/>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11848</xdr:rowOff>
    </xdr:from>
    <xdr:to>
      <xdr:col>55</xdr:col>
      <xdr:colOff>50800</xdr:colOff>
      <xdr:row>63</xdr:row>
      <xdr:rowOff>113448</xdr:rowOff>
    </xdr:to>
    <xdr:sp macro="" textlink="">
      <xdr:nvSpPr>
        <xdr:cNvPr id="229" name="楕円 228"/>
        <xdr:cNvSpPr/>
      </xdr:nvSpPr>
      <xdr:spPr>
        <a:xfrm>
          <a:off x="10426700" y="108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34725</xdr:rowOff>
    </xdr:from>
    <xdr:ext cx="599010" cy="259045"/>
    <xdr:sp macro="" textlink="">
      <xdr:nvSpPr>
        <xdr:cNvPr id="230" name="【橋りょう・トンネル】&#10;一人当たり有形固定資産（償却資産）額該当値テキスト"/>
        <xdr:cNvSpPr txBox="1"/>
      </xdr:nvSpPr>
      <xdr:spPr>
        <a:xfrm>
          <a:off x="10515600" y="1066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16053</xdr:rowOff>
    </xdr:from>
    <xdr:to>
      <xdr:col>50</xdr:col>
      <xdr:colOff>165100</xdr:colOff>
      <xdr:row>63</xdr:row>
      <xdr:rowOff>117653</xdr:rowOff>
    </xdr:to>
    <xdr:sp macro="" textlink="">
      <xdr:nvSpPr>
        <xdr:cNvPr id="231" name="楕円 230"/>
        <xdr:cNvSpPr/>
      </xdr:nvSpPr>
      <xdr:spPr>
        <a:xfrm>
          <a:off x="9588500" y="108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62648</xdr:rowOff>
    </xdr:from>
    <xdr:to>
      <xdr:col>55</xdr:col>
      <xdr:colOff>0</xdr:colOff>
      <xdr:row>63</xdr:row>
      <xdr:rowOff>66853</xdr:rowOff>
    </xdr:to>
    <xdr:cxnSp macro="">
      <xdr:nvCxnSpPr>
        <xdr:cNvPr id="232" name="直線コネクタ 231"/>
        <xdr:cNvCxnSpPr/>
      </xdr:nvCxnSpPr>
      <xdr:spPr>
        <a:xfrm flipV="1">
          <a:off x="9639300" y="10863998"/>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19283</xdr:rowOff>
    </xdr:from>
    <xdr:to>
      <xdr:col>46</xdr:col>
      <xdr:colOff>38100</xdr:colOff>
      <xdr:row>63</xdr:row>
      <xdr:rowOff>120883</xdr:rowOff>
    </xdr:to>
    <xdr:sp macro="" textlink="">
      <xdr:nvSpPr>
        <xdr:cNvPr id="233" name="楕円 232"/>
        <xdr:cNvSpPr/>
      </xdr:nvSpPr>
      <xdr:spPr>
        <a:xfrm>
          <a:off x="8699500" y="108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66853</xdr:rowOff>
    </xdr:from>
    <xdr:to>
      <xdr:col>50</xdr:col>
      <xdr:colOff>114300</xdr:colOff>
      <xdr:row>63</xdr:row>
      <xdr:rowOff>70083</xdr:rowOff>
    </xdr:to>
    <xdr:cxnSp macro="">
      <xdr:nvCxnSpPr>
        <xdr:cNvPr id="234" name="直線コネクタ 233"/>
        <xdr:cNvCxnSpPr/>
      </xdr:nvCxnSpPr>
      <xdr:spPr>
        <a:xfrm flipV="1">
          <a:off x="8750300" y="10868203"/>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35"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36"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37"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38"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134180</xdr:rowOff>
    </xdr:from>
    <xdr:ext cx="599010" cy="259045"/>
    <xdr:sp macro="" textlink="">
      <xdr:nvSpPr>
        <xdr:cNvPr id="239" name="n_1mainValue【橋りょう・トンネル】&#10;一人当たり有形固定資産（償却資産）額"/>
        <xdr:cNvSpPr txBox="1"/>
      </xdr:nvSpPr>
      <xdr:spPr>
        <a:xfrm>
          <a:off x="9327095" y="105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137410</xdr:rowOff>
    </xdr:from>
    <xdr:ext cx="599010" cy="259045"/>
    <xdr:sp macro="" textlink="">
      <xdr:nvSpPr>
        <xdr:cNvPr id="240" name="n_2mainValue【橋りょう・トンネル】&#10;一人当たり有形固定資産（償却資産）額"/>
        <xdr:cNvSpPr txBox="1"/>
      </xdr:nvSpPr>
      <xdr:spPr>
        <a:xfrm>
          <a:off x="8450795" y="1059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66" name="直線コネクタ 265"/>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69"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71"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72" name="フローチャート: 判断 271"/>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73" name="フローチャート: 判断 272"/>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74" name="フローチャート: 判断 273"/>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75" name="フローチャート: 判断 274"/>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76" name="フローチャート: 判断 275"/>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77107</xdr:rowOff>
    </xdr:from>
    <xdr:to>
      <xdr:col>24</xdr:col>
      <xdr:colOff>114300</xdr:colOff>
      <xdr:row>83</xdr:row>
      <xdr:rowOff>7257</xdr:rowOff>
    </xdr:to>
    <xdr:sp macro="" textlink="">
      <xdr:nvSpPr>
        <xdr:cNvPr id="282" name="楕円 281"/>
        <xdr:cNvSpPr/>
      </xdr:nvSpPr>
      <xdr:spPr>
        <a:xfrm>
          <a:off x="4584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99984</xdr:rowOff>
    </xdr:from>
    <xdr:ext cx="405111" cy="259045"/>
    <xdr:sp macro="" textlink="">
      <xdr:nvSpPr>
        <xdr:cNvPr id="283" name="【公営住宅】&#10;有形固定資産減価償却率該当値テキスト"/>
        <xdr:cNvSpPr txBox="1"/>
      </xdr:nvSpPr>
      <xdr:spPr>
        <a:xfrm>
          <a:off x="4673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84" name="楕円 283"/>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127907</xdr:rowOff>
    </xdr:from>
    <xdr:to>
      <xdr:col>24</xdr:col>
      <xdr:colOff>63500</xdr:colOff>
      <xdr:row>82</xdr:row>
      <xdr:rowOff>129539</xdr:rowOff>
    </xdr:to>
    <xdr:cxnSp macro="">
      <xdr:nvCxnSpPr>
        <xdr:cNvPr id="285" name="直線コネクタ 284"/>
        <xdr:cNvCxnSpPr/>
      </xdr:nvCxnSpPr>
      <xdr:spPr>
        <a:xfrm flipV="1">
          <a:off x="3797300" y="1418680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80373</xdr:rowOff>
    </xdr:from>
    <xdr:to>
      <xdr:col>15</xdr:col>
      <xdr:colOff>101600</xdr:colOff>
      <xdr:row>83</xdr:row>
      <xdr:rowOff>10523</xdr:rowOff>
    </xdr:to>
    <xdr:sp macro="" textlink="">
      <xdr:nvSpPr>
        <xdr:cNvPr id="286" name="楕円 285"/>
        <xdr:cNvSpPr/>
      </xdr:nvSpPr>
      <xdr:spPr>
        <a:xfrm>
          <a:off x="2857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131173</xdr:rowOff>
    </xdr:to>
    <xdr:cxnSp macro="">
      <xdr:nvCxnSpPr>
        <xdr:cNvPr id="287" name="直線コネクタ 286"/>
        <xdr:cNvCxnSpPr/>
      </xdr:nvCxnSpPr>
      <xdr:spPr>
        <a:xfrm flipV="1">
          <a:off x="2908300" y="141884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88"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289"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90"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91"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292" name="n_1main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27050</xdr:rowOff>
    </xdr:from>
    <xdr:ext cx="405111" cy="259045"/>
    <xdr:sp macro="" textlink="">
      <xdr:nvSpPr>
        <xdr:cNvPr id="293" name="n_2mainValue【公営住宅】&#10;有形固定資産減価償却率"/>
        <xdr:cNvSpPr txBox="1"/>
      </xdr:nvSpPr>
      <xdr:spPr>
        <a:xfrm>
          <a:off x="2705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9" name="テキスト ボックス 30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1" name="テキスト ボックス 31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3" name="テキスト ボックス 31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17" name="直線コネクタ 31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1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19" name="直線コネクタ 31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2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21" name="直線コネクタ 32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2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23" name="フローチャート: 判断 32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24" name="フローチャート: 判断 32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25" name="フローチャート: 判断 32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26" name="フローチャート: 判断 32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27" name="フローチャート: 判断 32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51688</xdr:rowOff>
    </xdr:from>
    <xdr:to>
      <xdr:col>55</xdr:col>
      <xdr:colOff>50800</xdr:colOff>
      <xdr:row>84</xdr:row>
      <xdr:rowOff>153288</xdr:rowOff>
    </xdr:to>
    <xdr:sp macro="" textlink="">
      <xdr:nvSpPr>
        <xdr:cNvPr id="333" name="楕円 332"/>
        <xdr:cNvSpPr/>
      </xdr:nvSpPr>
      <xdr:spPr>
        <a:xfrm>
          <a:off x="10426700" y="14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74565</xdr:rowOff>
    </xdr:from>
    <xdr:ext cx="469744" cy="259045"/>
    <xdr:sp macro="" textlink="">
      <xdr:nvSpPr>
        <xdr:cNvPr id="334" name="【公営住宅】&#10;一人当たり面積該当値テキスト"/>
        <xdr:cNvSpPr txBox="1"/>
      </xdr:nvSpPr>
      <xdr:spPr>
        <a:xfrm>
          <a:off x="10515600" y="1430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51460</xdr:rowOff>
    </xdr:from>
    <xdr:to>
      <xdr:col>50</xdr:col>
      <xdr:colOff>165100</xdr:colOff>
      <xdr:row>84</xdr:row>
      <xdr:rowOff>153060</xdr:rowOff>
    </xdr:to>
    <xdr:sp macro="" textlink="">
      <xdr:nvSpPr>
        <xdr:cNvPr id="335" name="楕円 334"/>
        <xdr:cNvSpPr/>
      </xdr:nvSpPr>
      <xdr:spPr>
        <a:xfrm>
          <a:off x="9588500" y="144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102260</xdr:rowOff>
    </xdr:from>
    <xdr:to>
      <xdr:col>55</xdr:col>
      <xdr:colOff>0</xdr:colOff>
      <xdr:row>84</xdr:row>
      <xdr:rowOff>102488</xdr:rowOff>
    </xdr:to>
    <xdr:cxnSp macro="">
      <xdr:nvCxnSpPr>
        <xdr:cNvPr id="336" name="直線コネクタ 335"/>
        <xdr:cNvCxnSpPr/>
      </xdr:nvCxnSpPr>
      <xdr:spPr>
        <a:xfrm>
          <a:off x="9639300" y="1450406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51766</xdr:rowOff>
    </xdr:from>
    <xdr:to>
      <xdr:col>46</xdr:col>
      <xdr:colOff>38100</xdr:colOff>
      <xdr:row>84</xdr:row>
      <xdr:rowOff>153366</xdr:rowOff>
    </xdr:to>
    <xdr:sp macro="" textlink="">
      <xdr:nvSpPr>
        <xdr:cNvPr id="337" name="楕円 336"/>
        <xdr:cNvSpPr/>
      </xdr:nvSpPr>
      <xdr:spPr>
        <a:xfrm>
          <a:off x="8699500" y="144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102260</xdr:rowOff>
    </xdr:from>
    <xdr:to>
      <xdr:col>50</xdr:col>
      <xdr:colOff>114300</xdr:colOff>
      <xdr:row>84</xdr:row>
      <xdr:rowOff>102566</xdr:rowOff>
    </xdr:to>
    <xdr:cxnSp macro="">
      <xdr:nvCxnSpPr>
        <xdr:cNvPr id="338" name="直線コネクタ 337"/>
        <xdr:cNvCxnSpPr/>
      </xdr:nvCxnSpPr>
      <xdr:spPr>
        <a:xfrm flipV="1">
          <a:off x="8750300" y="1450406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39"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40"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41"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42"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169587</xdr:rowOff>
    </xdr:from>
    <xdr:ext cx="469744" cy="259045"/>
    <xdr:sp macro="" textlink="">
      <xdr:nvSpPr>
        <xdr:cNvPr id="343" name="n_1mainValue【公営住宅】&#10;一人当たり面積"/>
        <xdr:cNvSpPr txBox="1"/>
      </xdr:nvSpPr>
      <xdr:spPr>
        <a:xfrm>
          <a:off x="9391727" y="142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169893</xdr:rowOff>
    </xdr:from>
    <xdr:ext cx="469744" cy="259045"/>
    <xdr:sp macro="" textlink="">
      <xdr:nvSpPr>
        <xdr:cNvPr id="344" name="n_2mainValue【公営住宅】&#10;一人当たり面積"/>
        <xdr:cNvSpPr txBox="1"/>
      </xdr:nvSpPr>
      <xdr:spPr>
        <a:xfrm>
          <a:off x="8515427" y="1422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3" name="テキスト ボックス 37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3" name="テキスト ボックス 38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86" name="直線コネクタ 385"/>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8" name="直線コネクタ 38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89"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90" name="直線コネクタ 389"/>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391"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92" name="フローチャート: 判断 391"/>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93" name="フローチャート: 判断 392"/>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94" name="フローチャート: 判断 393"/>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95" name="フローチャート: 判断 394"/>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96" name="フローチャート: 判断 395"/>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402" name="楕円 401"/>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403" name="【認定こども園・幼稚園・保育所】&#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xdr:rowOff>
    </xdr:from>
    <xdr:to>
      <xdr:col>81</xdr:col>
      <xdr:colOff>101600</xdr:colOff>
      <xdr:row>40</xdr:row>
      <xdr:rowOff>102507</xdr:rowOff>
    </xdr:to>
    <xdr:sp macro="" textlink="">
      <xdr:nvSpPr>
        <xdr:cNvPr id="404" name="楕円 403"/>
        <xdr:cNvSpPr/>
      </xdr:nvSpPr>
      <xdr:spPr>
        <a:xfrm>
          <a:off x="15430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51707</xdr:rowOff>
    </xdr:from>
    <xdr:to>
      <xdr:col>85</xdr:col>
      <xdr:colOff>127000</xdr:colOff>
      <xdr:row>40</xdr:row>
      <xdr:rowOff>61504</xdr:rowOff>
    </xdr:to>
    <xdr:cxnSp macro="">
      <xdr:nvCxnSpPr>
        <xdr:cNvPr id="405" name="直線コネクタ 404"/>
        <xdr:cNvCxnSpPr/>
      </xdr:nvCxnSpPr>
      <xdr:spPr>
        <a:xfrm>
          <a:off x="15481300" y="690970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06" name="楕円 405"/>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51707</xdr:rowOff>
    </xdr:to>
    <xdr:cxnSp macro="">
      <xdr:nvCxnSpPr>
        <xdr:cNvPr id="407" name="直線コネクタ 406"/>
        <xdr:cNvCxnSpPr/>
      </xdr:nvCxnSpPr>
      <xdr:spPr>
        <a:xfrm>
          <a:off x="14592300" y="68999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0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0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1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1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93634</xdr:rowOff>
    </xdr:from>
    <xdr:ext cx="405111" cy="259045"/>
    <xdr:sp macro="" textlink="">
      <xdr:nvSpPr>
        <xdr:cNvPr id="412" name="n_1mainValue【認定こども園・幼稚園・保育所】&#10;有形固定資産減価償却率"/>
        <xdr:cNvSpPr txBox="1"/>
      </xdr:nvSpPr>
      <xdr:spPr>
        <a:xfrm>
          <a:off x="15266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13" name="n_2mainValue【認定こども園・幼稚園・保育所】&#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5" name="テキスト ボックス 42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7" name="テキスト ボックス 42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9" name="テキスト ボックス 42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1" name="テキスト ボックス 43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35" name="直線コネクタ 43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7" name="直線コネクタ 43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3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39" name="直線コネクタ 43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4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41" name="フローチャート: 判断 44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42" name="フローチャート: 判断 44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43" name="フローチャート: 判断 44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44" name="フローチャート: 判断 44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45" name="フローチャート: 判断 444"/>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25857</xdr:rowOff>
    </xdr:from>
    <xdr:to>
      <xdr:col>116</xdr:col>
      <xdr:colOff>114300</xdr:colOff>
      <xdr:row>39</xdr:row>
      <xdr:rowOff>127457</xdr:rowOff>
    </xdr:to>
    <xdr:sp macro="" textlink="">
      <xdr:nvSpPr>
        <xdr:cNvPr id="451" name="楕円 450"/>
        <xdr:cNvSpPr/>
      </xdr:nvSpPr>
      <xdr:spPr>
        <a:xfrm>
          <a:off x="22110700" y="67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48734</xdr:rowOff>
    </xdr:from>
    <xdr:ext cx="469744" cy="259045"/>
    <xdr:sp macro="" textlink="">
      <xdr:nvSpPr>
        <xdr:cNvPr id="452" name="【認定こども園・幼稚園・保育所】&#10;一人当たり面積該当値テキスト"/>
        <xdr:cNvSpPr txBox="1"/>
      </xdr:nvSpPr>
      <xdr:spPr>
        <a:xfrm>
          <a:off x="22199600" y="656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31344</xdr:rowOff>
    </xdr:from>
    <xdr:to>
      <xdr:col>112</xdr:col>
      <xdr:colOff>38100</xdr:colOff>
      <xdr:row>39</xdr:row>
      <xdr:rowOff>132944</xdr:rowOff>
    </xdr:to>
    <xdr:sp macro="" textlink="">
      <xdr:nvSpPr>
        <xdr:cNvPr id="453" name="楕円 452"/>
        <xdr:cNvSpPr/>
      </xdr:nvSpPr>
      <xdr:spPr>
        <a:xfrm>
          <a:off x="21272500" y="67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76657</xdr:rowOff>
    </xdr:from>
    <xdr:to>
      <xdr:col>116</xdr:col>
      <xdr:colOff>63500</xdr:colOff>
      <xdr:row>39</xdr:row>
      <xdr:rowOff>82144</xdr:rowOff>
    </xdr:to>
    <xdr:cxnSp macro="">
      <xdr:nvCxnSpPr>
        <xdr:cNvPr id="454" name="直線コネクタ 453"/>
        <xdr:cNvCxnSpPr/>
      </xdr:nvCxnSpPr>
      <xdr:spPr>
        <a:xfrm flipV="1">
          <a:off x="21323300" y="676320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37744</xdr:rowOff>
    </xdr:from>
    <xdr:to>
      <xdr:col>107</xdr:col>
      <xdr:colOff>101600</xdr:colOff>
      <xdr:row>39</xdr:row>
      <xdr:rowOff>139344</xdr:rowOff>
    </xdr:to>
    <xdr:sp macro="" textlink="">
      <xdr:nvSpPr>
        <xdr:cNvPr id="455" name="楕円 454"/>
        <xdr:cNvSpPr/>
      </xdr:nvSpPr>
      <xdr:spPr>
        <a:xfrm>
          <a:off x="20383500" y="67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82144</xdr:rowOff>
    </xdr:from>
    <xdr:to>
      <xdr:col>111</xdr:col>
      <xdr:colOff>177800</xdr:colOff>
      <xdr:row>39</xdr:row>
      <xdr:rowOff>88544</xdr:rowOff>
    </xdr:to>
    <xdr:cxnSp macro="">
      <xdr:nvCxnSpPr>
        <xdr:cNvPr id="456" name="直線コネクタ 455"/>
        <xdr:cNvCxnSpPr/>
      </xdr:nvCxnSpPr>
      <xdr:spPr>
        <a:xfrm flipV="1">
          <a:off x="20434300" y="676869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57"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458"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59"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60"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124071</xdr:rowOff>
    </xdr:from>
    <xdr:ext cx="469744" cy="259045"/>
    <xdr:sp macro="" textlink="">
      <xdr:nvSpPr>
        <xdr:cNvPr id="461" name="n_1mainValue【認定こども園・幼稚園・保育所】&#10;一人当たり面積"/>
        <xdr:cNvSpPr txBox="1"/>
      </xdr:nvSpPr>
      <xdr:spPr>
        <a:xfrm>
          <a:off x="21075727" y="68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155871</xdr:rowOff>
    </xdr:from>
    <xdr:ext cx="469744" cy="259045"/>
    <xdr:sp macro="" textlink="">
      <xdr:nvSpPr>
        <xdr:cNvPr id="462" name="n_2mainValue【認定こども園・幼稚園・保育所】&#10;一人当たり面積"/>
        <xdr:cNvSpPr txBox="1"/>
      </xdr:nvSpPr>
      <xdr:spPr>
        <a:xfrm>
          <a:off x="20199427" y="64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5" name="テキスト ボックス 47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5" name="テキスト ボックス 48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87" name="直線コネクタ 486"/>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88"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89" name="直線コネクタ 48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90"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91" name="直線コネクタ 490"/>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2"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3" name="フローチャート: 判断 49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94" name="フローチャート: 判断 49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95" name="フローチャート: 判断 494"/>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96" name="フローチャート: 判断 49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97" name="フローチャート: 判断 496"/>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03" name="楕円 502"/>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04" name="【学校施設】&#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05" name="楕円 504"/>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114300</xdr:rowOff>
    </xdr:to>
    <xdr:cxnSp macro="">
      <xdr:nvCxnSpPr>
        <xdr:cNvPr id="506" name="直線コネクタ 505"/>
        <xdr:cNvCxnSpPr/>
      </xdr:nvCxnSpPr>
      <xdr:spPr>
        <a:xfrm flipV="1">
          <a:off x="15481300" y="9944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07" name="楕円 506"/>
        <xdr:cNvSpPr/>
      </xdr:nvSpPr>
      <xdr:spPr>
        <a:xfrm>
          <a:off x="1454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64770</xdr:rowOff>
    </xdr:from>
    <xdr:to>
      <xdr:col>81</xdr:col>
      <xdr:colOff>50800</xdr:colOff>
      <xdr:row>58</xdr:row>
      <xdr:rowOff>114300</xdr:rowOff>
    </xdr:to>
    <xdr:cxnSp macro="">
      <xdr:nvCxnSpPr>
        <xdr:cNvPr id="508" name="直線コネクタ 507"/>
        <xdr:cNvCxnSpPr/>
      </xdr:nvCxnSpPr>
      <xdr:spPr>
        <a:xfrm>
          <a:off x="14592300" y="10008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09"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10"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11"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12"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13"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14" name="n_2mainValue【学校施設】&#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0" name="テキスト ボックス 52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2" name="テキスト ボックス 53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4" name="テキスト ボックス 53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6" name="テキスト ボックス 5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38" name="直線コネクタ 537"/>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39"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40" name="直線コネクタ 539"/>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41"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42" name="直線コネクタ 541"/>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43"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44" name="フローチャート: 判断 543"/>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45" name="フローチャート: 判断 544"/>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46" name="フローチャート: 判断 545"/>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47" name="フローチャート: 判断 546"/>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48" name="フローチャート: 判断 547"/>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7341</xdr:rowOff>
    </xdr:from>
    <xdr:to>
      <xdr:col>116</xdr:col>
      <xdr:colOff>114300</xdr:colOff>
      <xdr:row>62</xdr:row>
      <xdr:rowOff>108941</xdr:rowOff>
    </xdr:to>
    <xdr:sp macro="" textlink="">
      <xdr:nvSpPr>
        <xdr:cNvPr id="554" name="楕円 553"/>
        <xdr:cNvSpPr/>
      </xdr:nvSpPr>
      <xdr:spPr>
        <a:xfrm>
          <a:off x="22110700" y="106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30218</xdr:rowOff>
    </xdr:from>
    <xdr:ext cx="469744" cy="259045"/>
    <xdr:sp macro="" textlink="">
      <xdr:nvSpPr>
        <xdr:cNvPr id="555" name="【学校施設】&#10;一人当たり面積該当値テキスト"/>
        <xdr:cNvSpPr txBox="1"/>
      </xdr:nvSpPr>
      <xdr:spPr>
        <a:xfrm>
          <a:off x="22199600" y="104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xdr:rowOff>
    </xdr:from>
    <xdr:to>
      <xdr:col>112</xdr:col>
      <xdr:colOff>38100</xdr:colOff>
      <xdr:row>62</xdr:row>
      <xdr:rowOff>113436</xdr:rowOff>
    </xdr:to>
    <xdr:sp macro="" textlink="">
      <xdr:nvSpPr>
        <xdr:cNvPr id="556" name="楕円 555"/>
        <xdr:cNvSpPr/>
      </xdr:nvSpPr>
      <xdr:spPr>
        <a:xfrm>
          <a:off x="21272500" y="106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58141</xdr:rowOff>
    </xdr:from>
    <xdr:to>
      <xdr:col>116</xdr:col>
      <xdr:colOff>63500</xdr:colOff>
      <xdr:row>62</xdr:row>
      <xdr:rowOff>62636</xdr:rowOff>
    </xdr:to>
    <xdr:cxnSp macro="">
      <xdr:nvCxnSpPr>
        <xdr:cNvPr id="557" name="直線コネクタ 556"/>
        <xdr:cNvCxnSpPr/>
      </xdr:nvCxnSpPr>
      <xdr:spPr>
        <a:xfrm flipV="1">
          <a:off x="21323300" y="10688041"/>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17856</xdr:rowOff>
    </xdr:from>
    <xdr:to>
      <xdr:col>107</xdr:col>
      <xdr:colOff>101600</xdr:colOff>
      <xdr:row>62</xdr:row>
      <xdr:rowOff>119456</xdr:rowOff>
    </xdr:to>
    <xdr:sp macro="" textlink="">
      <xdr:nvSpPr>
        <xdr:cNvPr id="558" name="楕円 557"/>
        <xdr:cNvSpPr/>
      </xdr:nvSpPr>
      <xdr:spPr>
        <a:xfrm>
          <a:off x="20383500" y="106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62636</xdr:rowOff>
    </xdr:from>
    <xdr:to>
      <xdr:col>111</xdr:col>
      <xdr:colOff>177800</xdr:colOff>
      <xdr:row>62</xdr:row>
      <xdr:rowOff>68656</xdr:rowOff>
    </xdr:to>
    <xdr:cxnSp macro="">
      <xdr:nvCxnSpPr>
        <xdr:cNvPr id="559" name="直線コネクタ 558"/>
        <xdr:cNvCxnSpPr/>
      </xdr:nvCxnSpPr>
      <xdr:spPr>
        <a:xfrm flipV="1">
          <a:off x="20434300" y="1069253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60"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61"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62"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63"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129963</xdr:rowOff>
    </xdr:from>
    <xdr:ext cx="469744" cy="259045"/>
    <xdr:sp macro="" textlink="">
      <xdr:nvSpPr>
        <xdr:cNvPr id="564" name="n_1mainValue【学校施設】&#10;一人当たり面積"/>
        <xdr:cNvSpPr txBox="1"/>
      </xdr:nvSpPr>
      <xdr:spPr>
        <a:xfrm>
          <a:off x="21075727" y="104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135983</xdr:rowOff>
    </xdr:from>
    <xdr:ext cx="469744" cy="259045"/>
    <xdr:sp macro="" textlink="">
      <xdr:nvSpPr>
        <xdr:cNvPr id="565" name="n_2mainValue【学校施設】&#10;一人当たり面積"/>
        <xdr:cNvSpPr txBox="1"/>
      </xdr:nvSpPr>
      <xdr:spPr>
        <a:xfrm>
          <a:off x="20199427" y="104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8" name="テキスト ボックス 57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8" name="テキスト ボックス 58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91" name="直線コネクタ 59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3" name="直線コネクタ 5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9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5" name="直線コネクタ 59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59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97" name="フローチャート: 判断 59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98" name="フローチャート: 判断 59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99" name="フローチャート: 判断 59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00" name="フローチャート: 判断 59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01" name="フローチャート: 判断 60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98334</xdr:rowOff>
    </xdr:from>
    <xdr:to>
      <xdr:col>85</xdr:col>
      <xdr:colOff>177800</xdr:colOff>
      <xdr:row>87</xdr:row>
      <xdr:rowOff>28484</xdr:rowOff>
    </xdr:to>
    <xdr:sp macro="" textlink="">
      <xdr:nvSpPr>
        <xdr:cNvPr id="607" name="楕円 606"/>
        <xdr:cNvSpPr/>
      </xdr:nvSpPr>
      <xdr:spPr>
        <a:xfrm>
          <a:off x="16268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13261</xdr:rowOff>
    </xdr:from>
    <xdr:ext cx="405111" cy="259045"/>
    <xdr:sp macro="" textlink="">
      <xdr:nvSpPr>
        <xdr:cNvPr id="608" name="【児童館】&#10;有形固定資産減価償却率該当値テキスト"/>
        <xdr:cNvSpPr txBox="1"/>
      </xdr:nvSpPr>
      <xdr:spPr>
        <a:xfrm>
          <a:off x="16357600" y="1475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88537</xdr:rowOff>
    </xdr:from>
    <xdr:to>
      <xdr:col>81</xdr:col>
      <xdr:colOff>101600</xdr:colOff>
      <xdr:row>87</xdr:row>
      <xdr:rowOff>18687</xdr:rowOff>
    </xdr:to>
    <xdr:sp macro="" textlink="">
      <xdr:nvSpPr>
        <xdr:cNvPr id="609" name="楕円 608"/>
        <xdr:cNvSpPr/>
      </xdr:nvSpPr>
      <xdr:spPr>
        <a:xfrm>
          <a:off x="15430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139337</xdr:rowOff>
    </xdr:from>
    <xdr:to>
      <xdr:col>85</xdr:col>
      <xdr:colOff>127000</xdr:colOff>
      <xdr:row>86</xdr:row>
      <xdr:rowOff>149134</xdr:rowOff>
    </xdr:to>
    <xdr:cxnSp macro="">
      <xdr:nvCxnSpPr>
        <xdr:cNvPr id="610" name="直線コネクタ 609"/>
        <xdr:cNvCxnSpPr/>
      </xdr:nvCxnSpPr>
      <xdr:spPr>
        <a:xfrm>
          <a:off x="15481300" y="148840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78739</xdr:rowOff>
    </xdr:from>
    <xdr:to>
      <xdr:col>76</xdr:col>
      <xdr:colOff>165100</xdr:colOff>
      <xdr:row>87</xdr:row>
      <xdr:rowOff>8889</xdr:rowOff>
    </xdr:to>
    <xdr:sp macro="" textlink="">
      <xdr:nvSpPr>
        <xdr:cNvPr id="611" name="楕円 610"/>
        <xdr:cNvSpPr/>
      </xdr:nvSpPr>
      <xdr:spPr>
        <a:xfrm>
          <a:off x="1454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129539</xdr:rowOff>
    </xdr:from>
    <xdr:to>
      <xdr:col>81</xdr:col>
      <xdr:colOff>50800</xdr:colOff>
      <xdr:row>86</xdr:row>
      <xdr:rowOff>139337</xdr:rowOff>
    </xdr:to>
    <xdr:cxnSp macro="">
      <xdr:nvCxnSpPr>
        <xdr:cNvPr id="612" name="直線コネクタ 611"/>
        <xdr:cNvCxnSpPr/>
      </xdr:nvCxnSpPr>
      <xdr:spPr>
        <a:xfrm>
          <a:off x="14592300" y="148742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13"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14"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15"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16"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9814</xdr:rowOff>
    </xdr:from>
    <xdr:ext cx="405111" cy="259045"/>
    <xdr:sp macro="" textlink="">
      <xdr:nvSpPr>
        <xdr:cNvPr id="617" name="n_1mainValue【児童館】&#10;有形固定資産減価償却率"/>
        <xdr:cNvSpPr txBox="1"/>
      </xdr:nvSpPr>
      <xdr:spPr>
        <a:xfrm>
          <a:off x="152660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xdr:rowOff>
    </xdr:from>
    <xdr:ext cx="405111" cy="259045"/>
    <xdr:sp macro="" textlink="">
      <xdr:nvSpPr>
        <xdr:cNvPr id="618" name="n_2mainValue【児童館】&#10;有形固定資産減価償却率"/>
        <xdr:cNvSpPr txBox="1"/>
      </xdr:nvSpPr>
      <xdr:spPr>
        <a:xfrm>
          <a:off x="143897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9" name="直線コネクタ 6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0" name="テキスト ボックス 6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1" name="直線コネクタ 6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2" name="テキスト ボックス 6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3" name="直線コネクタ 6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4" name="テキスト ボックス 6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5" name="直線コネクタ 6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6" name="テキスト ボックス 6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40" name="直線コネクタ 639"/>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41"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42" name="直線コネクタ 641"/>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43"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44" name="直線コネクタ 643"/>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645"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46" name="フローチャート: 判断 645"/>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47" name="フローチャート: 判断 64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48" name="フローチャート: 判断 647"/>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49" name="フローチャート: 判断 648"/>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50" name="フローチャート: 判断 649"/>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56" name="楕円 655"/>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657" name="【児童館】&#10;一人当たり面積該当値テキスト"/>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30735</xdr:rowOff>
    </xdr:from>
    <xdr:to>
      <xdr:col>112</xdr:col>
      <xdr:colOff>38100</xdr:colOff>
      <xdr:row>83</xdr:row>
      <xdr:rowOff>132335</xdr:rowOff>
    </xdr:to>
    <xdr:sp macro="" textlink="">
      <xdr:nvSpPr>
        <xdr:cNvPr id="658" name="楕円 657"/>
        <xdr:cNvSpPr/>
      </xdr:nvSpPr>
      <xdr:spPr>
        <a:xfrm>
          <a:off x="21272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81535</xdr:rowOff>
    </xdr:to>
    <xdr:cxnSp macro="">
      <xdr:nvCxnSpPr>
        <xdr:cNvPr id="659" name="直線コネクタ 658"/>
        <xdr:cNvCxnSpPr/>
      </xdr:nvCxnSpPr>
      <xdr:spPr>
        <a:xfrm flipV="1">
          <a:off x="21323300" y="143027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660" name="楕円 659"/>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81535</xdr:rowOff>
    </xdr:from>
    <xdr:to>
      <xdr:col>111</xdr:col>
      <xdr:colOff>177800</xdr:colOff>
      <xdr:row>83</xdr:row>
      <xdr:rowOff>86106</xdr:rowOff>
    </xdr:to>
    <xdr:cxnSp macro="">
      <xdr:nvCxnSpPr>
        <xdr:cNvPr id="661" name="直線コネクタ 660"/>
        <xdr:cNvCxnSpPr/>
      </xdr:nvCxnSpPr>
      <xdr:spPr>
        <a:xfrm flipV="1">
          <a:off x="20434300" y="143118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62" name="n_1ave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663" name="n_2aveValue【児童館】&#10;一人当たり面積"/>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64"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65"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148862</xdr:rowOff>
    </xdr:from>
    <xdr:ext cx="469744" cy="259045"/>
    <xdr:sp macro="" textlink="">
      <xdr:nvSpPr>
        <xdr:cNvPr id="666" name="n_1mainValue【児童館】&#10;一人当たり面積"/>
        <xdr:cNvSpPr txBox="1"/>
      </xdr:nvSpPr>
      <xdr:spPr>
        <a:xfrm>
          <a:off x="21075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667" name="n_2mainValue【児童館】&#10;一人当たり面積"/>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8" name="テキスト ボックス 67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0" name="テキスト ボックス 67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0" name="テキスト ボックス 68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93" name="直線コネクタ 692"/>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5" name="直線コネクタ 69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96"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97" name="直線コネクタ 696"/>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98"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99" name="フローチャート: 判断 698"/>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00" name="フローチャート: 判断 699"/>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01" name="フローチャート: 判断 700"/>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02" name="フローチャート: 判断 701"/>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03" name="フローチャート: 判断 702"/>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09" name="楕円 708"/>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10"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11" name="楕円 710"/>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12" name="直線コネクタ 711"/>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13" name="楕円 712"/>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14" name="直線コネクタ 713"/>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15"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16"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17"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18"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19"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20"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44" name="直線コネクタ 74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4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46" name="直線コネクタ 74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4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48" name="直線コネクタ 74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49"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50" name="フローチャート: 判断 74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51" name="フローチャート: 判断 75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52" name="フローチャート: 判断 75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53" name="フローチャート: 判断 75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54" name="フローチャート: 判断 75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28448</xdr:rowOff>
    </xdr:from>
    <xdr:to>
      <xdr:col>116</xdr:col>
      <xdr:colOff>114300</xdr:colOff>
      <xdr:row>108</xdr:row>
      <xdr:rowOff>130048</xdr:rowOff>
    </xdr:to>
    <xdr:sp macro="" textlink="">
      <xdr:nvSpPr>
        <xdr:cNvPr id="760" name="楕円 759"/>
        <xdr:cNvSpPr/>
      </xdr:nvSpPr>
      <xdr:spPr>
        <a:xfrm>
          <a:off x="221107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114825</xdr:rowOff>
    </xdr:from>
    <xdr:ext cx="469744" cy="259045"/>
    <xdr:sp macro="" textlink="">
      <xdr:nvSpPr>
        <xdr:cNvPr id="761" name="【公民館】&#10;一人当たり面積該当値テキスト"/>
        <xdr:cNvSpPr txBox="1"/>
      </xdr:nvSpPr>
      <xdr:spPr>
        <a:xfrm>
          <a:off x="22199600" y="1845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29211</xdr:rowOff>
    </xdr:from>
    <xdr:to>
      <xdr:col>112</xdr:col>
      <xdr:colOff>38100</xdr:colOff>
      <xdr:row>108</xdr:row>
      <xdr:rowOff>130811</xdr:rowOff>
    </xdr:to>
    <xdr:sp macro="" textlink="">
      <xdr:nvSpPr>
        <xdr:cNvPr id="762" name="楕円 761"/>
        <xdr:cNvSpPr/>
      </xdr:nvSpPr>
      <xdr:spPr>
        <a:xfrm>
          <a:off x="2127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79248</xdr:rowOff>
    </xdr:from>
    <xdr:to>
      <xdr:col>116</xdr:col>
      <xdr:colOff>63500</xdr:colOff>
      <xdr:row>108</xdr:row>
      <xdr:rowOff>80011</xdr:rowOff>
    </xdr:to>
    <xdr:cxnSp macro="">
      <xdr:nvCxnSpPr>
        <xdr:cNvPr id="763" name="直線コネクタ 762"/>
        <xdr:cNvCxnSpPr/>
      </xdr:nvCxnSpPr>
      <xdr:spPr>
        <a:xfrm flipV="1">
          <a:off x="21323300" y="185958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29972</xdr:rowOff>
    </xdr:from>
    <xdr:to>
      <xdr:col>107</xdr:col>
      <xdr:colOff>101600</xdr:colOff>
      <xdr:row>108</xdr:row>
      <xdr:rowOff>131572</xdr:rowOff>
    </xdr:to>
    <xdr:sp macro="" textlink="">
      <xdr:nvSpPr>
        <xdr:cNvPr id="764" name="楕円 763"/>
        <xdr:cNvSpPr/>
      </xdr:nvSpPr>
      <xdr:spPr>
        <a:xfrm>
          <a:off x="20383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80011</xdr:rowOff>
    </xdr:from>
    <xdr:to>
      <xdr:col>111</xdr:col>
      <xdr:colOff>177800</xdr:colOff>
      <xdr:row>108</xdr:row>
      <xdr:rowOff>80772</xdr:rowOff>
    </xdr:to>
    <xdr:cxnSp macro="">
      <xdr:nvCxnSpPr>
        <xdr:cNvPr id="765" name="直線コネクタ 764"/>
        <xdr:cNvCxnSpPr/>
      </xdr:nvCxnSpPr>
      <xdr:spPr>
        <a:xfrm flipV="1">
          <a:off x="20434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66"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67"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68"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69"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121938</xdr:rowOff>
    </xdr:from>
    <xdr:ext cx="469744" cy="259045"/>
    <xdr:sp macro="" textlink="">
      <xdr:nvSpPr>
        <xdr:cNvPr id="770" name="n_1mainValue【公民館】&#10;一人当たり面積"/>
        <xdr:cNvSpPr txBox="1"/>
      </xdr:nvSpPr>
      <xdr:spPr>
        <a:xfrm>
          <a:off x="210757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122699</xdr:rowOff>
    </xdr:from>
    <xdr:ext cx="469744" cy="259045"/>
    <xdr:sp macro="" textlink="">
      <xdr:nvSpPr>
        <xdr:cNvPr id="771" name="n_2mainValue【公民館】&#10;一人当たり面積"/>
        <xdr:cNvSpPr txBox="1"/>
      </xdr:nvSpPr>
      <xdr:spPr>
        <a:xfrm>
          <a:off x="20199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類似団体と比較して全体的に償却率が高い傾向にあるが、特に公民館や児童館、保育所や福祉施設などの償却率が高くなっており、これまで大きな改築等もなく、維持補修により対応してきたためである。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は、庁舎等行政関連施設をも短期間でその更新時期をむかえることが想定され、適切な財政計画の元インフラ施設を含め町全体的な公共施設等の中長期的な整備計画を策定し、最小限度の費用をもって工夫した整備が必要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xdr:cNvCxnSpPr/>
      </xdr:nvCxnSpPr>
      <xdr:spPr>
        <a:xfrm>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xdr:cNvCxnSpPr/>
      </xdr:nvCxnSpPr>
      <xdr:spPr>
        <a:xfrm>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0"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1"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2"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3"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4"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5"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07" name="直線コネクタ 106"/>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8"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9" name="直線コネクタ 108"/>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0"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1" name="直線コネクタ 110"/>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2"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3" name="フローチャート: 判断 112"/>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5" name="フローチャート: 判断 114"/>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6" name="フローチャート: 判断 115"/>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17" name="フローチャート: 判断 116"/>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132842</xdr:rowOff>
    </xdr:from>
    <xdr:to>
      <xdr:col>55</xdr:col>
      <xdr:colOff>50800</xdr:colOff>
      <xdr:row>38</xdr:row>
      <xdr:rowOff>62992</xdr:rowOff>
    </xdr:to>
    <xdr:sp macro="" textlink="">
      <xdr:nvSpPr>
        <xdr:cNvPr id="123" name="楕円 122"/>
        <xdr:cNvSpPr/>
      </xdr:nvSpPr>
      <xdr:spPr>
        <a:xfrm>
          <a:off x="10426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155719</xdr:rowOff>
    </xdr:from>
    <xdr:ext cx="469744" cy="259045"/>
    <xdr:sp macro="" textlink="">
      <xdr:nvSpPr>
        <xdr:cNvPr id="124" name="【図書館】&#10;一人当たり面積該当値テキスト"/>
        <xdr:cNvSpPr txBox="1"/>
      </xdr:nvSpPr>
      <xdr:spPr>
        <a:xfrm>
          <a:off x="10515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141986</xdr:rowOff>
    </xdr:from>
    <xdr:to>
      <xdr:col>50</xdr:col>
      <xdr:colOff>165100</xdr:colOff>
      <xdr:row>38</xdr:row>
      <xdr:rowOff>72136</xdr:rowOff>
    </xdr:to>
    <xdr:sp macro="" textlink="">
      <xdr:nvSpPr>
        <xdr:cNvPr id="125" name="楕円 124"/>
        <xdr:cNvSpPr/>
      </xdr:nvSpPr>
      <xdr:spPr>
        <a:xfrm>
          <a:off x="9588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xdr:rowOff>
    </xdr:from>
    <xdr:to>
      <xdr:col>55</xdr:col>
      <xdr:colOff>0</xdr:colOff>
      <xdr:row>38</xdr:row>
      <xdr:rowOff>21336</xdr:rowOff>
    </xdr:to>
    <xdr:cxnSp macro="">
      <xdr:nvCxnSpPr>
        <xdr:cNvPr id="126" name="直線コネクタ 125"/>
        <xdr:cNvCxnSpPr/>
      </xdr:nvCxnSpPr>
      <xdr:spPr>
        <a:xfrm flipV="1">
          <a:off x="9639300" y="65272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7" name="楕円 126"/>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21336</xdr:rowOff>
    </xdr:from>
    <xdr:to>
      <xdr:col>50</xdr:col>
      <xdr:colOff>114300</xdr:colOff>
      <xdr:row>38</xdr:row>
      <xdr:rowOff>30480</xdr:rowOff>
    </xdr:to>
    <xdr:cxnSp macro="">
      <xdr:nvCxnSpPr>
        <xdr:cNvPr id="128" name="直線コネクタ 127"/>
        <xdr:cNvCxnSpPr/>
      </xdr:nvCxnSpPr>
      <xdr:spPr>
        <a:xfrm flipV="1">
          <a:off x="8750300" y="6536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9"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30" name="n_2aveValue【図書館】&#10;一人当たり面積"/>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88663</xdr:rowOff>
    </xdr:from>
    <xdr:ext cx="469744" cy="259045"/>
    <xdr:sp macro="" textlink="">
      <xdr:nvSpPr>
        <xdr:cNvPr id="133" name="n_1mainValue【図書館】&#10;一人当たり面積"/>
        <xdr:cNvSpPr txBox="1"/>
      </xdr:nvSpPr>
      <xdr:spPr>
        <a:xfrm>
          <a:off x="93917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4"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0" name="直線コネクタ 159"/>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3"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4" name="直線コネクタ 163"/>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65"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6" name="フローチャート: 判断 165"/>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67" name="フローチャート: 判断 166"/>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8" name="フローチャート: 判断 167"/>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9" name="フローチャート: 判断 168"/>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0" name="フローチャート: 判断 169"/>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76" name="楕円 175"/>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77" name="【体育館・プー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78" name="楕円 177"/>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89807</xdr:rowOff>
    </xdr:to>
    <xdr:cxnSp macro="">
      <xdr:nvCxnSpPr>
        <xdr:cNvPr id="179" name="直線コネクタ 178"/>
        <xdr:cNvCxnSpPr/>
      </xdr:nvCxnSpPr>
      <xdr:spPr>
        <a:xfrm>
          <a:off x="3797300" y="105172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80" name="楕円 179"/>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58783</xdr:rowOff>
    </xdr:to>
    <xdr:cxnSp macro="">
      <xdr:nvCxnSpPr>
        <xdr:cNvPr id="181" name="直線コネクタ 180"/>
        <xdr:cNvCxnSpPr/>
      </xdr:nvCxnSpPr>
      <xdr:spPr>
        <a:xfrm>
          <a:off x="2908300" y="1048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82"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83"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84"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85"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86" name="n_1mainValue【体育館・プー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187" name="n_2main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9" name="テキスト ボックス 19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3" name="テキスト ボックス 20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07" name="直線コネクタ 20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0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09" name="直線コネクタ 20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11" name="直線コネクタ 21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1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13" name="フローチャート: 判断 21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14" name="フローチャート: 判断 21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15" name="フローチャート: 判断 21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16" name="フローチャート: 判断 21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17" name="フローチャート: 判断 21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108648</xdr:rowOff>
    </xdr:from>
    <xdr:to>
      <xdr:col>55</xdr:col>
      <xdr:colOff>50800</xdr:colOff>
      <xdr:row>62</xdr:row>
      <xdr:rowOff>38798</xdr:rowOff>
    </xdr:to>
    <xdr:sp macro="" textlink="">
      <xdr:nvSpPr>
        <xdr:cNvPr id="223" name="楕円 222"/>
        <xdr:cNvSpPr/>
      </xdr:nvSpPr>
      <xdr:spPr>
        <a:xfrm>
          <a:off x="10426700" y="10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87075</xdr:rowOff>
    </xdr:from>
    <xdr:ext cx="469744" cy="259045"/>
    <xdr:sp macro="" textlink="">
      <xdr:nvSpPr>
        <xdr:cNvPr id="224" name="【体育館・プール】&#10;一人当たり面積該当値テキスト"/>
        <xdr:cNvSpPr txBox="1"/>
      </xdr:nvSpPr>
      <xdr:spPr>
        <a:xfrm>
          <a:off x="10515600" y="10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112078</xdr:rowOff>
    </xdr:from>
    <xdr:to>
      <xdr:col>50</xdr:col>
      <xdr:colOff>165100</xdr:colOff>
      <xdr:row>62</xdr:row>
      <xdr:rowOff>42228</xdr:rowOff>
    </xdr:to>
    <xdr:sp macro="" textlink="">
      <xdr:nvSpPr>
        <xdr:cNvPr id="225" name="楕円 224"/>
        <xdr:cNvSpPr/>
      </xdr:nvSpPr>
      <xdr:spPr>
        <a:xfrm>
          <a:off x="9588500" y="10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159448</xdr:rowOff>
    </xdr:from>
    <xdr:to>
      <xdr:col>55</xdr:col>
      <xdr:colOff>0</xdr:colOff>
      <xdr:row>61</xdr:row>
      <xdr:rowOff>162878</xdr:rowOff>
    </xdr:to>
    <xdr:cxnSp macro="">
      <xdr:nvCxnSpPr>
        <xdr:cNvPr id="226" name="直線コネクタ 225"/>
        <xdr:cNvCxnSpPr/>
      </xdr:nvCxnSpPr>
      <xdr:spPr>
        <a:xfrm flipV="1">
          <a:off x="9639300" y="10617898"/>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115506</xdr:rowOff>
    </xdr:from>
    <xdr:to>
      <xdr:col>46</xdr:col>
      <xdr:colOff>38100</xdr:colOff>
      <xdr:row>62</xdr:row>
      <xdr:rowOff>45656</xdr:rowOff>
    </xdr:to>
    <xdr:sp macro="" textlink="">
      <xdr:nvSpPr>
        <xdr:cNvPr id="227" name="楕円 226"/>
        <xdr:cNvSpPr/>
      </xdr:nvSpPr>
      <xdr:spPr>
        <a:xfrm>
          <a:off x="8699500" y="105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162878</xdr:rowOff>
    </xdr:from>
    <xdr:to>
      <xdr:col>50</xdr:col>
      <xdr:colOff>114300</xdr:colOff>
      <xdr:row>61</xdr:row>
      <xdr:rowOff>166306</xdr:rowOff>
    </xdr:to>
    <xdr:cxnSp macro="">
      <xdr:nvCxnSpPr>
        <xdr:cNvPr id="228" name="直線コネクタ 227"/>
        <xdr:cNvCxnSpPr/>
      </xdr:nvCxnSpPr>
      <xdr:spPr>
        <a:xfrm flipV="1">
          <a:off x="8750300" y="1062132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29"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30"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31"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32"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33355</xdr:rowOff>
    </xdr:from>
    <xdr:ext cx="469744" cy="259045"/>
    <xdr:sp macro="" textlink="">
      <xdr:nvSpPr>
        <xdr:cNvPr id="233" name="n_1mainValue【体育館・プール】&#10;一人当たり面積"/>
        <xdr:cNvSpPr txBox="1"/>
      </xdr:nvSpPr>
      <xdr:spPr>
        <a:xfrm>
          <a:off x="9391727" y="106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36783</xdr:rowOff>
    </xdr:from>
    <xdr:ext cx="469744" cy="259045"/>
    <xdr:sp macro="" textlink="">
      <xdr:nvSpPr>
        <xdr:cNvPr id="234" name="n_2mainValue【体育館・プール】&#10;一人当たり面積"/>
        <xdr:cNvSpPr txBox="1"/>
      </xdr:nvSpPr>
      <xdr:spPr>
        <a:xfrm>
          <a:off x="8515427" y="106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60" name="直線コネクタ 259"/>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2" name="直線コネクタ 26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63"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64" name="直線コネクタ 263"/>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65"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66" name="フローチャート: 判断 265"/>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67" name="フローチャート: 判断 266"/>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68" name="フローチャート: 判断 267"/>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69" name="フローチャート: 判断 268"/>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70" name="フローチャート: 判断 269"/>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39551</xdr:rowOff>
    </xdr:from>
    <xdr:to>
      <xdr:col>24</xdr:col>
      <xdr:colOff>114300</xdr:colOff>
      <xdr:row>85</xdr:row>
      <xdr:rowOff>141151</xdr:rowOff>
    </xdr:to>
    <xdr:sp macro="" textlink="">
      <xdr:nvSpPr>
        <xdr:cNvPr id="276" name="楕円 275"/>
        <xdr:cNvSpPr/>
      </xdr:nvSpPr>
      <xdr:spPr>
        <a:xfrm>
          <a:off x="4584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17978</xdr:rowOff>
    </xdr:from>
    <xdr:ext cx="405111" cy="259045"/>
    <xdr:sp macro="" textlink="">
      <xdr:nvSpPr>
        <xdr:cNvPr id="277" name="【福祉施設】&#10;有形固定資産減価償却率該当値テキスト"/>
        <xdr:cNvSpPr txBox="1"/>
      </xdr:nvSpPr>
      <xdr:spPr>
        <a:xfrm>
          <a:off x="4673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xdr:rowOff>
    </xdr:from>
    <xdr:to>
      <xdr:col>20</xdr:col>
      <xdr:colOff>38100</xdr:colOff>
      <xdr:row>85</xdr:row>
      <xdr:rowOff>108494</xdr:rowOff>
    </xdr:to>
    <xdr:sp macro="" textlink="">
      <xdr:nvSpPr>
        <xdr:cNvPr id="278" name="楕円 277"/>
        <xdr:cNvSpPr/>
      </xdr:nvSpPr>
      <xdr:spPr>
        <a:xfrm>
          <a:off x="3746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57694</xdr:rowOff>
    </xdr:from>
    <xdr:to>
      <xdr:col>24</xdr:col>
      <xdr:colOff>63500</xdr:colOff>
      <xdr:row>85</xdr:row>
      <xdr:rowOff>90351</xdr:rowOff>
    </xdr:to>
    <xdr:cxnSp macro="">
      <xdr:nvCxnSpPr>
        <xdr:cNvPr id="279" name="直線コネクタ 278"/>
        <xdr:cNvCxnSpPr/>
      </xdr:nvCxnSpPr>
      <xdr:spPr>
        <a:xfrm>
          <a:off x="3797300" y="146309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116295</xdr:rowOff>
    </xdr:from>
    <xdr:to>
      <xdr:col>15</xdr:col>
      <xdr:colOff>101600</xdr:colOff>
      <xdr:row>85</xdr:row>
      <xdr:rowOff>46445</xdr:rowOff>
    </xdr:to>
    <xdr:sp macro="" textlink="">
      <xdr:nvSpPr>
        <xdr:cNvPr id="280" name="楕円 279"/>
        <xdr:cNvSpPr/>
      </xdr:nvSpPr>
      <xdr:spPr>
        <a:xfrm>
          <a:off x="2857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167095</xdr:rowOff>
    </xdr:from>
    <xdr:to>
      <xdr:col>19</xdr:col>
      <xdr:colOff>177800</xdr:colOff>
      <xdr:row>85</xdr:row>
      <xdr:rowOff>57694</xdr:rowOff>
    </xdr:to>
    <xdr:cxnSp macro="">
      <xdr:nvCxnSpPr>
        <xdr:cNvPr id="281" name="直線コネクタ 280"/>
        <xdr:cNvCxnSpPr/>
      </xdr:nvCxnSpPr>
      <xdr:spPr>
        <a:xfrm>
          <a:off x="2908300" y="145688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82"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8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84"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85"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99621</xdr:rowOff>
    </xdr:from>
    <xdr:ext cx="405111" cy="259045"/>
    <xdr:sp macro="" textlink="">
      <xdr:nvSpPr>
        <xdr:cNvPr id="286" name="n_1mainValue【福祉施設】&#10;有形固定資産減価償却率"/>
        <xdr:cNvSpPr txBox="1"/>
      </xdr:nvSpPr>
      <xdr:spPr>
        <a:xfrm>
          <a:off x="3582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37572</xdr:rowOff>
    </xdr:from>
    <xdr:ext cx="405111" cy="259045"/>
    <xdr:sp macro="" textlink="">
      <xdr:nvSpPr>
        <xdr:cNvPr id="287" name="n_2mainValue【福祉施設】&#10;有形固定資産減価償却率"/>
        <xdr:cNvSpPr txBox="1"/>
      </xdr:nvSpPr>
      <xdr:spPr>
        <a:xfrm>
          <a:off x="2705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8" name="直線コネクタ 29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9" name="テキスト ボックス 29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0" name="直線コネクタ 29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1" name="テキスト ボックス 30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2" name="直線コネクタ 30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3" name="テキスト ボックス 30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4" name="直線コネクタ 30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5" name="テキスト ボックス 30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09" name="直線コネクタ 30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1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1" name="直線コネクタ 31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1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13" name="直線コネクタ 31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14"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15" name="フローチャート: 判断 31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16" name="フローチャート: 判断 31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17" name="フローチャート: 判断 31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18" name="フローチャート: 判断 31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19" name="フローチャート: 判断 31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42621</xdr:rowOff>
    </xdr:from>
    <xdr:to>
      <xdr:col>55</xdr:col>
      <xdr:colOff>50800</xdr:colOff>
      <xdr:row>84</xdr:row>
      <xdr:rowOff>144221</xdr:rowOff>
    </xdr:to>
    <xdr:sp macro="" textlink="">
      <xdr:nvSpPr>
        <xdr:cNvPr id="325" name="楕円 324"/>
        <xdr:cNvSpPr/>
      </xdr:nvSpPr>
      <xdr:spPr>
        <a:xfrm>
          <a:off x="104267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65498</xdr:rowOff>
    </xdr:from>
    <xdr:ext cx="469744" cy="259045"/>
    <xdr:sp macro="" textlink="">
      <xdr:nvSpPr>
        <xdr:cNvPr id="326" name="【福祉施設】&#10;一人当たり面積該当値テキスト"/>
        <xdr:cNvSpPr txBox="1"/>
      </xdr:nvSpPr>
      <xdr:spPr>
        <a:xfrm>
          <a:off x="10515600" y="1429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46737</xdr:rowOff>
    </xdr:from>
    <xdr:to>
      <xdr:col>50</xdr:col>
      <xdr:colOff>165100</xdr:colOff>
      <xdr:row>84</xdr:row>
      <xdr:rowOff>148337</xdr:rowOff>
    </xdr:to>
    <xdr:sp macro="" textlink="">
      <xdr:nvSpPr>
        <xdr:cNvPr id="327" name="楕円 326"/>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93421</xdr:rowOff>
    </xdr:from>
    <xdr:to>
      <xdr:col>55</xdr:col>
      <xdr:colOff>0</xdr:colOff>
      <xdr:row>84</xdr:row>
      <xdr:rowOff>97537</xdr:rowOff>
    </xdr:to>
    <xdr:cxnSp macro="">
      <xdr:nvCxnSpPr>
        <xdr:cNvPr id="328" name="直線コネクタ 327"/>
        <xdr:cNvCxnSpPr/>
      </xdr:nvCxnSpPr>
      <xdr:spPr>
        <a:xfrm flipV="1">
          <a:off x="9639300" y="14495221"/>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34392</xdr:rowOff>
    </xdr:from>
    <xdr:to>
      <xdr:col>46</xdr:col>
      <xdr:colOff>38100</xdr:colOff>
      <xdr:row>84</xdr:row>
      <xdr:rowOff>135992</xdr:rowOff>
    </xdr:to>
    <xdr:sp macro="" textlink="">
      <xdr:nvSpPr>
        <xdr:cNvPr id="329" name="楕円 328"/>
        <xdr:cNvSpPr/>
      </xdr:nvSpPr>
      <xdr:spPr>
        <a:xfrm>
          <a:off x="8699500" y="144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85192</xdr:rowOff>
    </xdr:from>
    <xdr:to>
      <xdr:col>50</xdr:col>
      <xdr:colOff>114300</xdr:colOff>
      <xdr:row>84</xdr:row>
      <xdr:rowOff>97537</xdr:rowOff>
    </xdr:to>
    <xdr:cxnSp macro="">
      <xdr:nvCxnSpPr>
        <xdr:cNvPr id="330" name="直線コネクタ 329"/>
        <xdr:cNvCxnSpPr/>
      </xdr:nvCxnSpPr>
      <xdr:spPr>
        <a:xfrm>
          <a:off x="8750300" y="1448699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31"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32"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33"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34"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164864</xdr:rowOff>
    </xdr:from>
    <xdr:ext cx="469744" cy="259045"/>
    <xdr:sp macro="" textlink="">
      <xdr:nvSpPr>
        <xdr:cNvPr id="335" name="n_1mainValue【福祉施設】&#10;一人当たり面積"/>
        <xdr:cNvSpPr txBox="1"/>
      </xdr:nvSpPr>
      <xdr:spPr>
        <a:xfrm>
          <a:off x="9391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152519</xdr:rowOff>
    </xdr:from>
    <xdr:ext cx="469744" cy="259045"/>
    <xdr:sp macro="" textlink="">
      <xdr:nvSpPr>
        <xdr:cNvPr id="336" name="n_2mainValue【福祉施設】&#10;一人当たり面積"/>
        <xdr:cNvSpPr txBox="1"/>
      </xdr:nvSpPr>
      <xdr:spPr>
        <a:xfrm>
          <a:off x="8515427" y="1421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62" name="直線コネクタ 361"/>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63"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64" name="直線コネクタ 363"/>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65"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66" name="直線コネクタ 365"/>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367"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68" name="フローチャート: 判断 367"/>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69" name="フローチャート: 判断 368"/>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70" name="フローチャート: 判断 369"/>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71" name="フローチャート: 判断 37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72" name="フローチャート: 判断 371"/>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2539</xdr:rowOff>
    </xdr:from>
    <xdr:to>
      <xdr:col>15</xdr:col>
      <xdr:colOff>101600</xdr:colOff>
      <xdr:row>107</xdr:row>
      <xdr:rowOff>104139</xdr:rowOff>
    </xdr:to>
    <xdr:sp macro="" textlink="">
      <xdr:nvSpPr>
        <xdr:cNvPr id="378" name="楕円 377"/>
        <xdr:cNvSpPr/>
      </xdr:nvSpPr>
      <xdr:spPr>
        <a:xfrm>
          <a:off x="2857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128832</xdr:rowOff>
    </xdr:from>
    <xdr:ext cx="405111" cy="259045"/>
    <xdr:sp macro="" textlink="">
      <xdr:nvSpPr>
        <xdr:cNvPr id="379"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80"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81"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82"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95266</xdr:rowOff>
    </xdr:from>
    <xdr:ext cx="405111" cy="259045"/>
    <xdr:sp macro="" textlink="">
      <xdr:nvSpPr>
        <xdr:cNvPr id="383" name="n_2mainValue【市民会館】&#10;有形固定資産減価償却率"/>
        <xdr:cNvSpPr txBox="1"/>
      </xdr:nvSpPr>
      <xdr:spPr>
        <a:xfrm>
          <a:off x="2705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09" name="直線コネクタ 408"/>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10"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11" name="直線コネクタ 410"/>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12"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13" name="直線コネクタ 412"/>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14"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15" name="フローチャート: 判断 414"/>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16" name="フローチャート: 判断 415"/>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17" name="フローチャート: 判断 416"/>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18" name="フローチャート: 判断 417"/>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19" name="フローチャート: 判断 418"/>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111398</xdr:rowOff>
    </xdr:from>
    <xdr:to>
      <xdr:col>46</xdr:col>
      <xdr:colOff>38100</xdr:colOff>
      <xdr:row>109</xdr:row>
      <xdr:rowOff>41548</xdr:rowOff>
    </xdr:to>
    <xdr:sp macro="" textlink="">
      <xdr:nvSpPr>
        <xdr:cNvPr id="425" name="楕円 424"/>
        <xdr:cNvSpPr/>
      </xdr:nvSpPr>
      <xdr:spPr>
        <a:xfrm>
          <a:off x="8699500" y="186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49365</xdr:rowOff>
    </xdr:from>
    <xdr:ext cx="469744" cy="259045"/>
    <xdr:sp macro="" textlink="">
      <xdr:nvSpPr>
        <xdr:cNvPr id="426"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27"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28"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29"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32675</xdr:rowOff>
    </xdr:from>
    <xdr:ext cx="469744" cy="259045"/>
    <xdr:sp macro="" textlink="">
      <xdr:nvSpPr>
        <xdr:cNvPr id="430" name="n_2mainValue【市民会館】&#10;一人当たり面積"/>
        <xdr:cNvSpPr txBox="1"/>
      </xdr:nvSpPr>
      <xdr:spPr>
        <a:xfrm>
          <a:off x="8515427" y="187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1" name="テキスト ボックス 44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3" name="テキスト ボックス 44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3" name="テキスト ボックス 45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56" name="直線コネクタ 45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5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58" name="直線コネクタ 45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5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60" name="直線コネクタ 45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61"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62" name="フローチャート: 判断 46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63" name="フローチャート: 判断 46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64" name="フローチャート: 判断 46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65" name="フローチャート: 判断 46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66" name="フローチャート: 判断 46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87449</xdr:rowOff>
    </xdr:from>
    <xdr:to>
      <xdr:col>85</xdr:col>
      <xdr:colOff>177800</xdr:colOff>
      <xdr:row>34</xdr:row>
      <xdr:rowOff>17599</xdr:rowOff>
    </xdr:to>
    <xdr:sp macro="" textlink="">
      <xdr:nvSpPr>
        <xdr:cNvPr id="472" name="楕円 471"/>
        <xdr:cNvSpPr/>
      </xdr:nvSpPr>
      <xdr:spPr>
        <a:xfrm>
          <a:off x="162687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40476</xdr:rowOff>
    </xdr:from>
    <xdr:ext cx="340478" cy="259045"/>
    <xdr:sp macro="" textlink="">
      <xdr:nvSpPr>
        <xdr:cNvPr id="473" name="【一般廃棄物処理施設】&#10;有形固定資産減価償却率該当値テキスト"/>
        <xdr:cNvSpPr txBox="1"/>
      </xdr:nvSpPr>
      <xdr:spPr>
        <a:xfrm>
          <a:off x="16357600" y="5698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41728</xdr:rowOff>
    </xdr:from>
    <xdr:to>
      <xdr:col>81</xdr:col>
      <xdr:colOff>101600</xdr:colOff>
      <xdr:row>33</xdr:row>
      <xdr:rowOff>143328</xdr:rowOff>
    </xdr:to>
    <xdr:sp macro="" textlink="">
      <xdr:nvSpPr>
        <xdr:cNvPr id="474" name="楕円 473"/>
        <xdr:cNvSpPr/>
      </xdr:nvSpPr>
      <xdr:spPr>
        <a:xfrm>
          <a:off x="15430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92528</xdr:rowOff>
    </xdr:from>
    <xdr:to>
      <xdr:col>85</xdr:col>
      <xdr:colOff>127000</xdr:colOff>
      <xdr:row>33</xdr:row>
      <xdr:rowOff>138249</xdr:rowOff>
    </xdr:to>
    <xdr:cxnSp macro="">
      <xdr:nvCxnSpPr>
        <xdr:cNvPr id="475" name="直線コネクタ 474"/>
        <xdr:cNvCxnSpPr/>
      </xdr:nvCxnSpPr>
      <xdr:spPr>
        <a:xfrm>
          <a:off x="15481300" y="575037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76"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77"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78"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79"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159855</xdr:rowOff>
    </xdr:from>
    <xdr:ext cx="340478" cy="259045"/>
    <xdr:sp macro="" textlink="">
      <xdr:nvSpPr>
        <xdr:cNvPr id="480" name="n_1mainValue【一般廃棄物処理施設】&#10;有形固定資産減価償却率"/>
        <xdr:cNvSpPr txBox="1"/>
      </xdr:nvSpPr>
      <xdr:spPr>
        <a:xfrm>
          <a:off x="15298361" y="5474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1" name="直線コネクタ 4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2" name="テキスト ボックス 49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3" name="直線コネクタ 4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4" name="テキスト ボックス 49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5" name="直線コネクタ 4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6" name="テキスト ボックス 49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7" name="直線コネクタ 4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8" name="テキスト ボックス 49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9" name="直線コネクタ 4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0" name="テキスト ボックス 4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1" name="直線コネクタ 5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2" name="テキスト ボックス 50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4" name="テキスト ボックス 5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06" name="直線コネクタ 505"/>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07"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08" name="直線コネクタ 507"/>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09"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10" name="直線コネクタ 509"/>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511"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12" name="フローチャート: 判断 511"/>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13" name="フローチャート: 判断 512"/>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14" name="フローチャート: 判断 513"/>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15" name="フローチャート: 判断 514"/>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16" name="フローチャート: 判断 515"/>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56186</xdr:rowOff>
    </xdr:from>
    <xdr:to>
      <xdr:col>116</xdr:col>
      <xdr:colOff>114300</xdr:colOff>
      <xdr:row>36</xdr:row>
      <xdr:rowOff>157786</xdr:rowOff>
    </xdr:to>
    <xdr:sp macro="" textlink="">
      <xdr:nvSpPr>
        <xdr:cNvPr id="522" name="楕円 521"/>
        <xdr:cNvSpPr/>
      </xdr:nvSpPr>
      <xdr:spPr>
        <a:xfrm>
          <a:off x="22110700" y="62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79063</xdr:rowOff>
    </xdr:from>
    <xdr:ext cx="599010" cy="259045"/>
    <xdr:sp macro="" textlink="">
      <xdr:nvSpPr>
        <xdr:cNvPr id="523" name="【一般廃棄物処理施設】&#10;一人当たり有形固定資産（償却資産）額該当値テキスト"/>
        <xdr:cNvSpPr txBox="1"/>
      </xdr:nvSpPr>
      <xdr:spPr>
        <a:xfrm>
          <a:off x="22199600" y="60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70829</xdr:rowOff>
    </xdr:from>
    <xdr:to>
      <xdr:col>112</xdr:col>
      <xdr:colOff>38100</xdr:colOff>
      <xdr:row>37</xdr:row>
      <xdr:rowOff>979</xdr:rowOff>
    </xdr:to>
    <xdr:sp macro="" textlink="">
      <xdr:nvSpPr>
        <xdr:cNvPr id="524" name="楕円 523"/>
        <xdr:cNvSpPr/>
      </xdr:nvSpPr>
      <xdr:spPr>
        <a:xfrm>
          <a:off x="21272500" y="62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106986</xdr:rowOff>
    </xdr:from>
    <xdr:to>
      <xdr:col>116</xdr:col>
      <xdr:colOff>63500</xdr:colOff>
      <xdr:row>36</xdr:row>
      <xdr:rowOff>121629</xdr:rowOff>
    </xdr:to>
    <xdr:cxnSp macro="">
      <xdr:nvCxnSpPr>
        <xdr:cNvPr id="525" name="直線コネクタ 524"/>
        <xdr:cNvCxnSpPr/>
      </xdr:nvCxnSpPr>
      <xdr:spPr>
        <a:xfrm flipV="1">
          <a:off x="21323300" y="6279186"/>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526"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27"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28"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29"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17506</xdr:rowOff>
    </xdr:from>
    <xdr:ext cx="599010" cy="259045"/>
    <xdr:sp macro="" textlink="">
      <xdr:nvSpPr>
        <xdr:cNvPr id="530" name="n_1mainValue【一般廃棄物処理施設】&#10;一人当たり有形固定資産（償却資産）額"/>
        <xdr:cNvSpPr txBox="1"/>
      </xdr:nvSpPr>
      <xdr:spPr>
        <a:xfrm>
          <a:off x="21011095" y="60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3" name="テキスト ボックス 57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4" name="直線コネクタ 5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5" name="テキスト ボックス 57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6" name="直線コネクタ 5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7" name="テキスト ボックス 5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8" name="直線コネクタ 5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9" name="テキスト ボックス 5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0" name="直線コネクタ 5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1" name="テキスト ボックス 5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2" name="直線コネクタ 5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3" name="テキスト ボックス 5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4" name="直線コネクタ 5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5" name="テキスト ボックス 58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88" name="直線コネクタ 587"/>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0" name="直線コネクタ 58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91"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92" name="直線コネクタ 591"/>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93"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94" name="フローチャート: 判断 593"/>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95" name="フローチャート: 判断 594"/>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96" name="フローチャート: 判断 595"/>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97" name="フローチャート: 判断 596"/>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98" name="フローチャート: 判断 597"/>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123371</xdr:rowOff>
    </xdr:from>
    <xdr:to>
      <xdr:col>85</xdr:col>
      <xdr:colOff>177800</xdr:colOff>
      <xdr:row>109</xdr:row>
      <xdr:rowOff>53521</xdr:rowOff>
    </xdr:to>
    <xdr:sp macro="" textlink="">
      <xdr:nvSpPr>
        <xdr:cNvPr id="604" name="楕円 603"/>
        <xdr:cNvSpPr/>
      </xdr:nvSpPr>
      <xdr:spPr>
        <a:xfrm>
          <a:off x="16268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38298</xdr:rowOff>
    </xdr:from>
    <xdr:ext cx="405111" cy="259045"/>
    <xdr:sp macro="" textlink="">
      <xdr:nvSpPr>
        <xdr:cNvPr id="605" name="【庁舎】&#10;有形固定資産減価償却率該当値テキスト"/>
        <xdr:cNvSpPr txBox="1"/>
      </xdr:nvSpPr>
      <xdr:spPr>
        <a:xfrm>
          <a:off x="16357600" y="1855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92348</xdr:rowOff>
    </xdr:from>
    <xdr:to>
      <xdr:col>81</xdr:col>
      <xdr:colOff>101600</xdr:colOff>
      <xdr:row>109</xdr:row>
      <xdr:rowOff>22498</xdr:rowOff>
    </xdr:to>
    <xdr:sp macro="" textlink="">
      <xdr:nvSpPr>
        <xdr:cNvPr id="606" name="楕円 605"/>
        <xdr:cNvSpPr/>
      </xdr:nvSpPr>
      <xdr:spPr>
        <a:xfrm>
          <a:off x="15430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143148</xdr:rowOff>
    </xdr:from>
    <xdr:to>
      <xdr:col>85</xdr:col>
      <xdr:colOff>127000</xdr:colOff>
      <xdr:row>109</xdr:row>
      <xdr:rowOff>2721</xdr:rowOff>
    </xdr:to>
    <xdr:cxnSp macro="">
      <xdr:nvCxnSpPr>
        <xdr:cNvPr id="607" name="直線コネクタ 606"/>
        <xdr:cNvCxnSpPr/>
      </xdr:nvCxnSpPr>
      <xdr:spPr>
        <a:xfrm>
          <a:off x="15481300" y="186597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59689</xdr:rowOff>
    </xdr:from>
    <xdr:to>
      <xdr:col>76</xdr:col>
      <xdr:colOff>165100</xdr:colOff>
      <xdr:row>108</xdr:row>
      <xdr:rowOff>161289</xdr:rowOff>
    </xdr:to>
    <xdr:sp macro="" textlink="">
      <xdr:nvSpPr>
        <xdr:cNvPr id="608" name="楕円 607"/>
        <xdr:cNvSpPr/>
      </xdr:nvSpPr>
      <xdr:spPr>
        <a:xfrm>
          <a:off x="14541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108</xdr:row>
      <xdr:rowOff>143148</xdr:rowOff>
    </xdr:to>
    <xdr:cxnSp macro="">
      <xdr:nvCxnSpPr>
        <xdr:cNvPr id="609" name="直線コネクタ 608"/>
        <xdr:cNvCxnSpPr/>
      </xdr:nvCxnSpPr>
      <xdr:spPr>
        <a:xfrm>
          <a:off x="14592300" y="186270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10"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11"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12"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1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13625</xdr:rowOff>
    </xdr:from>
    <xdr:ext cx="405111" cy="259045"/>
    <xdr:sp macro="" textlink="">
      <xdr:nvSpPr>
        <xdr:cNvPr id="614" name="n_1mainValue【庁舎】&#10;有形固定資産減価償却率"/>
        <xdr:cNvSpPr txBox="1"/>
      </xdr:nvSpPr>
      <xdr:spPr>
        <a:xfrm>
          <a:off x="15266044" y="1870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152416</xdr:rowOff>
    </xdr:from>
    <xdr:ext cx="405111" cy="259045"/>
    <xdr:sp macro="" textlink="">
      <xdr:nvSpPr>
        <xdr:cNvPr id="615" name="n_2mainValue【庁舎】&#10;有形固定資産減価償却率"/>
        <xdr:cNvSpPr txBox="1"/>
      </xdr:nvSpPr>
      <xdr:spPr>
        <a:xfrm>
          <a:off x="14389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37" name="テキスト ボックス 63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9" name="テキスト ボックス 63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41" name="直線コネクタ 64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4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43" name="直線コネクタ 64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4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45" name="直線コネクタ 64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46"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47" name="フローチャート: 判断 64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48" name="フローチャート: 判断 64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49" name="フローチャート: 判断 64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50" name="フローチャート: 判断 64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51" name="フローチャート: 判断 65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89898</xdr:rowOff>
    </xdr:from>
    <xdr:to>
      <xdr:col>116</xdr:col>
      <xdr:colOff>114300</xdr:colOff>
      <xdr:row>109</xdr:row>
      <xdr:rowOff>20048</xdr:rowOff>
    </xdr:to>
    <xdr:sp macro="" textlink="">
      <xdr:nvSpPr>
        <xdr:cNvPr id="657" name="楕円 656"/>
        <xdr:cNvSpPr/>
      </xdr:nvSpPr>
      <xdr:spPr>
        <a:xfrm>
          <a:off x="22110700" y="186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658"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659" name="楕円 658"/>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140698</xdr:rowOff>
    </xdr:from>
    <xdr:to>
      <xdr:col>116</xdr:col>
      <xdr:colOff>63500</xdr:colOff>
      <xdr:row>108</xdr:row>
      <xdr:rowOff>141514</xdr:rowOff>
    </xdr:to>
    <xdr:cxnSp macro="">
      <xdr:nvCxnSpPr>
        <xdr:cNvPr id="660" name="直線コネクタ 659"/>
        <xdr:cNvCxnSpPr/>
      </xdr:nvCxnSpPr>
      <xdr:spPr>
        <a:xfrm flipV="1">
          <a:off x="21323300" y="18657298"/>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91694</xdr:rowOff>
    </xdr:from>
    <xdr:to>
      <xdr:col>107</xdr:col>
      <xdr:colOff>101600</xdr:colOff>
      <xdr:row>109</xdr:row>
      <xdr:rowOff>21844</xdr:rowOff>
    </xdr:to>
    <xdr:sp macro="" textlink="">
      <xdr:nvSpPr>
        <xdr:cNvPr id="661" name="楕円 660"/>
        <xdr:cNvSpPr/>
      </xdr:nvSpPr>
      <xdr:spPr>
        <a:xfrm>
          <a:off x="20383500" y="18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142494</xdr:rowOff>
    </xdr:to>
    <xdr:cxnSp macro="">
      <xdr:nvCxnSpPr>
        <xdr:cNvPr id="662" name="直線コネクタ 661"/>
        <xdr:cNvCxnSpPr/>
      </xdr:nvCxnSpPr>
      <xdr:spPr>
        <a:xfrm flipV="1">
          <a:off x="20434300" y="1865811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63"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64"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65"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66"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667" name="n_1mainValue【庁舎】&#10;一人当たり面積"/>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12971</xdr:rowOff>
    </xdr:from>
    <xdr:ext cx="469744" cy="259045"/>
    <xdr:sp macro="" textlink="">
      <xdr:nvSpPr>
        <xdr:cNvPr id="668" name="n_2mainValue【庁舎】&#10;一人当たり面積"/>
        <xdr:cNvSpPr txBox="1"/>
      </xdr:nvSpPr>
      <xdr:spPr>
        <a:xfrm>
          <a:off x="20199427" y="187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施設類型別ストック情報分析表①のとおり</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人口減少により類似団体平均を下回っているため、行財政改革での退職者不補充などによる人件費の削減、補助金・負担金の見直し、その他様々な見直しや取り組みを行い、財政の健全化を図っていく。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行政面積が広く、それに伴う公共施設が多いため維持管理経費が多額となっており、今後とも事務事業の見直しを進めるとともに、計画的に廃止・縮小を進め、経常経費の削減を図る。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99822</xdr:rowOff>
    </xdr:to>
    <xdr:cxnSp macro="">
      <xdr:nvCxnSpPr>
        <xdr:cNvPr id="129" name="直線コネクタ 128"/>
        <xdr:cNvCxnSpPr/>
      </xdr:nvCxnSpPr>
      <xdr:spPr>
        <a:xfrm>
          <a:off x="4114800" y="1080465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63</xdr:row>
      <xdr:rowOff>3302</xdr:rowOff>
    </xdr:to>
    <xdr:cxnSp macro="">
      <xdr:nvCxnSpPr>
        <xdr:cNvPr id="132" name="直線コネクタ 131"/>
        <xdr:cNvCxnSpPr/>
      </xdr:nvCxnSpPr>
      <xdr:spPr>
        <a:xfrm>
          <a:off x="3225800" y="106646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145796</xdr:rowOff>
    </xdr:to>
    <xdr:cxnSp macro="">
      <xdr:nvCxnSpPr>
        <xdr:cNvPr id="135" name="直線コネクタ 134"/>
        <xdr:cNvCxnSpPr/>
      </xdr:nvCxnSpPr>
      <xdr:spPr>
        <a:xfrm flipV="1">
          <a:off x="2336800" y="1066469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145796</xdr:rowOff>
    </xdr:to>
    <xdr:cxnSp macro="">
      <xdr:nvCxnSpPr>
        <xdr:cNvPr id="138" name="直線コネクタ 137"/>
        <xdr:cNvCxnSpPr/>
      </xdr:nvCxnSpPr>
      <xdr:spPr>
        <a:xfrm>
          <a:off x="1447800" y="106357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48" name="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65549</xdr:rowOff>
    </xdr:from>
    <xdr:ext cx="762000" cy="259045"/>
    <xdr:sp macro="" textlink="">
      <xdr:nvSpPr>
        <xdr:cNvPr id="149" name="財政構造の弾力性該当値テキスト"/>
        <xdr:cNvSpPr txBox="1"/>
      </xdr:nvSpPr>
      <xdr:spPr>
        <a:xfrm>
          <a:off x="50419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0" name="楕円 149"/>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1" name="テキスト ボックス 150"/>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2" name="楕円 151"/>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3" name="テキスト ボックス 152"/>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4" name="楕円 153"/>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5" name="テキスト ボックス 154"/>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6" name="楕円 155"/>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7" name="テキスト ボックス 156"/>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面積が広く、それに伴う公共施設が多いため職員確保が必要であり、これに伴う人件費が類似団体平均値を上回る要因となっている。人件費・物件費等の削減は引き続き行っていくが、人口減少により今後も類似団体内平均値を上回る数値が推計さ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68480</xdr:rowOff>
    </xdr:from>
    <xdr:to>
      <xdr:col>23</xdr:col>
      <xdr:colOff>133350</xdr:colOff>
      <xdr:row>86</xdr:row>
      <xdr:rowOff>114847</xdr:rowOff>
    </xdr:to>
    <xdr:cxnSp macro="">
      <xdr:nvCxnSpPr>
        <xdr:cNvPr id="194" name="直線コネクタ 193"/>
        <xdr:cNvCxnSpPr/>
      </xdr:nvCxnSpPr>
      <xdr:spPr>
        <a:xfrm>
          <a:off x="4114800" y="14813180"/>
          <a:ext cx="8382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38077</xdr:rowOff>
    </xdr:from>
    <xdr:to>
      <xdr:col>19</xdr:col>
      <xdr:colOff>133350</xdr:colOff>
      <xdr:row>86</xdr:row>
      <xdr:rowOff>68480</xdr:rowOff>
    </xdr:to>
    <xdr:cxnSp macro="">
      <xdr:nvCxnSpPr>
        <xdr:cNvPr id="197" name="直線コネクタ 196"/>
        <xdr:cNvCxnSpPr/>
      </xdr:nvCxnSpPr>
      <xdr:spPr>
        <a:xfrm>
          <a:off x="3225800" y="14782777"/>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38077</xdr:rowOff>
    </xdr:from>
    <xdr:to>
      <xdr:col>15</xdr:col>
      <xdr:colOff>82550</xdr:colOff>
      <xdr:row>86</xdr:row>
      <xdr:rowOff>42467</xdr:rowOff>
    </xdr:to>
    <xdr:cxnSp macro="">
      <xdr:nvCxnSpPr>
        <xdr:cNvPr id="200" name="直線コネクタ 199"/>
        <xdr:cNvCxnSpPr/>
      </xdr:nvCxnSpPr>
      <xdr:spPr>
        <a:xfrm flipV="1">
          <a:off x="2336800" y="14782777"/>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485</xdr:rowOff>
    </xdr:from>
    <xdr:to>
      <xdr:col>11</xdr:col>
      <xdr:colOff>31750</xdr:colOff>
      <xdr:row>86</xdr:row>
      <xdr:rowOff>42467</xdr:rowOff>
    </xdr:to>
    <xdr:cxnSp macro="">
      <xdr:nvCxnSpPr>
        <xdr:cNvPr id="203" name="直線コネクタ 202"/>
        <xdr:cNvCxnSpPr/>
      </xdr:nvCxnSpPr>
      <xdr:spPr>
        <a:xfrm>
          <a:off x="1447800" y="14745185"/>
          <a:ext cx="889000" cy="4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64047</xdr:rowOff>
    </xdr:from>
    <xdr:to>
      <xdr:col>23</xdr:col>
      <xdr:colOff>184150</xdr:colOff>
      <xdr:row>86</xdr:row>
      <xdr:rowOff>165647</xdr:rowOff>
    </xdr:to>
    <xdr:sp macro="" textlink="">
      <xdr:nvSpPr>
        <xdr:cNvPr id="213" name="楕円 212"/>
        <xdr:cNvSpPr/>
      </xdr:nvSpPr>
      <xdr:spPr>
        <a:xfrm>
          <a:off x="4902200" y="148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36124</xdr:rowOff>
    </xdr:from>
    <xdr:ext cx="762000" cy="259045"/>
    <xdr:sp macro="" textlink="">
      <xdr:nvSpPr>
        <xdr:cNvPr id="214" name="人件費・物件費等の状況該当値テキスト"/>
        <xdr:cNvSpPr txBox="1"/>
      </xdr:nvSpPr>
      <xdr:spPr>
        <a:xfrm>
          <a:off x="5041900" y="147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17680</xdr:rowOff>
    </xdr:from>
    <xdr:to>
      <xdr:col>19</xdr:col>
      <xdr:colOff>184150</xdr:colOff>
      <xdr:row>86</xdr:row>
      <xdr:rowOff>119280</xdr:rowOff>
    </xdr:to>
    <xdr:sp macro="" textlink="">
      <xdr:nvSpPr>
        <xdr:cNvPr id="215" name="楕円 214"/>
        <xdr:cNvSpPr/>
      </xdr:nvSpPr>
      <xdr:spPr>
        <a:xfrm>
          <a:off x="4064000" y="14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104057</xdr:rowOff>
    </xdr:from>
    <xdr:ext cx="736600" cy="259045"/>
    <xdr:sp macro="" textlink="">
      <xdr:nvSpPr>
        <xdr:cNvPr id="216" name="テキスト ボックス 215"/>
        <xdr:cNvSpPr txBox="1"/>
      </xdr:nvSpPr>
      <xdr:spPr>
        <a:xfrm>
          <a:off x="3733800" y="1484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158727</xdr:rowOff>
    </xdr:from>
    <xdr:to>
      <xdr:col>15</xdr:col>
      <xdr:colOff>133350</xdr:colOff>
      <xdr:row>86</xdr:row>
      <xdr:rowOff>88877</xdr:rowOff>
    </xdr:to>
    <xdr:sp macro="" textlink="">
      <xdr:nvSpPr>
        <xdr:cNvPr id="217" name="楕円 216"/>
        <xdr:cNvSpPr/>
      </xdr:nvSpPr>
      <xdr:spPr>
        <a:xfrm>
          <a:off x="3175000" y="147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73654</xdr:rowOff>
    </xdr:from>
    <xdr:ext cx="762000" cy="259045"/>
    <xdr:sp macro="" textlink="">
      <xdr:nvSpPr>
        <xdr:cNvPr id="218" name="テキスト ボックス 217"/>
        <xdr:cNvSpPr txBox="1"/>
      </xdr:nvSpPr>
      <xdr:spPr>
        <a:xfrm>
          <a:off x="2844800" y="1481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163117</xdr:rowOff>
    </xdr:from>
    <xdr:to>
      <xdr:col>11</xdr:col>
      <xdr:colOff>82550</xdr:colOff>
      <xdr:row>86</xdr:row>
      <xdr:rowOff>93267</xdr:rowOff>
    </xdr:to>
    <xdr:sp macro="" textlink="">
      <xdr:nvSpPr>
        <xdr:cNvPr id="219" name="楕円 218"/>
        <xdr:cNvSpPr/>
      </xdr:nvSpPr>
      <xdr:spPr>
        <a:xfrm>
          <a:off x="2286000" y="147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78044</xdr:rowOff>
    </xdr:from>
    <xdr:ext cx="762000" cy="259045"/>
    <xdr:sp macro="" textlink="">
      <xdr:nvSpPr>
        <xdr:cNvPr id="220" name="テキスト ボックス 219"/>
        <xdr:cNvSpPr txBox="1"/>
      </xdr:nvSpPr>
      <xdr:spPr>
        <a:xfrm>
          <a:off x="1955800" y="148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121135</xdr:rowOff>
    </xdr:from>
    <xdr:to>
      <xdr:col>7</xdr:col>
      <xdr:colOff>31750</xdr:colOff>
      <xdr:row>86</xdr:row>
      <xdr:rowOff>51285</xdr:rowOff>
    </xdr:to>
    <xdr:sp macro="" textlink="">
      <xdr:nvSpPr>
        <xdr:cNvPr id="221" name="楕円 220"/>
        <xdr:cNvSpPr/>
      </xdr:nvSpPr>
      <xdr:spPr>
        <a:xfrm>
          <a:off x="1397000" y="146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36062</xdr:rowOff>
    </xdr:from>
    <xdr:ext cx="762000" cy="259045"/>
    <xdr:sp macro="" textlink="">
      <xdr:nvSpPr>
        <xdr:cNvPr id="222" name="テキスト ボックス 221"/>
        <xdr:cNvSpPr txBox="1"/>
      </xdr:nvSpPr>
      <xdr:spPr>
        <a:xfrm>
          <a:off x="1066800" y="147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現在の年齢構成は高いが、今後は均衡化されていき、また、平成１９年度から地域給が導入され人件費を抑制している。さらに、平成２０年度から独自削減を行っている。今後とも同様になると推計される。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117687</xdr:rowOff>
    </xdr:to>
    <xdr:cxnSp macro="">
      <xdr:nvCxnSpPr>
        <xdr:cNvPr id="256" name="直線コネクタ 255"/>
        <xdr:cNvCxnSpPr/>
      </xdr:nvCxnSpPr>
      <xdr:spPr>
        <a:xfrm>
          <a:off x="16179800" y="1480608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101600</xdr:rowOff>
    </xdr:to>
    <xdr:cxnSp macro="">
      <xdr:nvCxnSpPr>
        <xdr:cNvPr id="259" name="直線コネクタ 258"/>
        <xdr:cNvCxnSpPr/>
      </xdr:nvCxnSpPr>
      <xdr:spPr>
        <a:xfrm flipV="1">
          <a:off x="15290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109643</xdr:rowOff>
    </xdr:to>
    <xdr:cxnSp macro="">
      <xdr:nvCxnSpPr>
        <xdr:cNvPr id="262" name="直線コネクタ 261"/>
        <xdr:cNvCxnSpPr/>
      </xdr:nvCxnSpPr>
      <xdr:spPr>
        <a:xfrm flipV="1">
          <a:off x="14401800" y="148463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133773</xdr:rowOff>
    </xdr:to>
    <xdr:cxnSp macro="">
      <xdr:nvCxnSpPr>
        <xdr:cNvPr id="265" name="直線コネクタ 264"/>
        <xdr:cNvCxnSpPr/>
      </xdr:nvCxnSpPr>
      <xdr:spPr>
        <a:xfrm flipV="1">
          <a:off x="13512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5" name="楕円 274"/>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38964</xdr:rowOff>
    </xdr:from>
    <xdr:ext cx="762000" cy="259045"/>
    <xdr:sp macro="" textlink="">
      <xdr:nvSpPr>
        <xdr:cNvPr id="276"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7" name="楕円 276"/>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8" name="テキスト ボックス 277"/>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1" name="楕円 280"/>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2" name="テキスト ボックス 281"/>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3" name="楕円 282"/>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4" name="テキスト ボックス 283"/>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現在の年齢構成は高いが、今後は均衡化されていき、また、平成１９年度から地域給が導入され人件費を抑制している。さらに、平成２０年度から独自削減を行っている。今後とも同様になると推計される。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8128</xdr:rowOff>
    </xdr:from>
    <xdr:to>
      <xdr:col>81</xdr:col>
      <xdr:colOff>44450</xdr:colOff>
      <xdr:row>63</xdr:row>
      <xdr:rowOff>22606</xdr:rowOff>
    </xdr:to>
    <xdr:cxnSp macro="">
      <xdr:nvCxnSpPr>
        <xdr:cNvPr id="315" name="直線コネクタ 314"/>
        <xdr:cNvCxnSpPr/>
      </xdr:nvCxnSpPr>
      <xdr:spPr>
        <a:xfrm flipV="1">
          <a:off x="16179800" y="108094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22606</xdr:rowOff>
    </xdr:from>
    <xdr:to>
      <xdr:col>77</xdr:col>
      <xdr:colOff>44450</xdr:colOff>
      <xdr:row>63</xdr:row>
      <xdr:rowOff>35878</xdr:rowOff>
    </xdr:to>
    <xdr:cxnSp macro="">
      <xdr:nvCxnSpPr>
        <xdr:cNvPr id="318" name="直線コネクタ 317"/>
        <xdr:cNvCxnSpPr/>
      </xdr:nvCxnSpPr>
      <xdr:spPr>
        <a:xfrm flipV="1">
          <a:off x="15290800" y="10823956"/>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35878</xdr:rowOff>
    </xdr:from>
    <xdr:to>
      <xdr:col>72</xdr:col>
      <xdr:colOff>203200</xdr:colOff>
      <xdr:row>63</xdr:row>
      <xdr:rowOff>60007</xdr:rowOff>
    </xdr:to>
    <xdr:cxnSp macro="">
      <xdr:nvCxnSpPr>
        <xdr:cNvPr id="321" name="直線コネクタ 320"/>
        <xdr:cNvCxnSpPr/>
      </xdr:nvCxnSpPr>
      <xdr:spPr>
        <a:xfrm flipV="1">
          <a:off x="14401800" y="108372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19590</xdr:rowOff>
    </xdr:from>
    <xdr:to>
      <xdr:col>68</xdr:col>
      <xdr:colOff>152400</xdr:colOff>
      <xdr:row>63</xdr:row>
      <xdr:rowOff>60007</xdr:rowOff>
    </xdr:to>
    <xdr:cxnSp macro="">
      <xdr:nvCxnSpPr>
        <xdr:cNvPr id="324" name="直線コネクタ 323"/>
        <xdr:cNvCxnSpPr/>
      </xdr:nvCxnSpPr>
      <xdr:spPr>
        <a:xfrm>
          <a:off x="13512800" y="10820940"/>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128778</xdr:rowOff>
    </xdr:from>
    <xdr:to>
      <xdr:col>81</xdr:col>
      <xdr:colOff>95250</xdr:colOff>
      <xdr:row>63</xdr:row>
      <xdr:rowOff>58928</xdr:rowOff>
    </xdr:to>
    <xdr:sp macro="" textlink="">
      <xdr:nvSpPr>
        <xdr:cNvPr id="334" name="楕円 333"/>
        <xdr:cNvSpPr/>
      </xdr:nvSpPr>
      <xdr:spPr>
        <a:xfrm>
          <a:off x="16967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100855</xdr:rowOff>
    </xdr:from>
    <xdr:ext cx="762000" cy="259045"/>
    <xdr:sp macro="" textlink="">
      <xdr:nvSpPr>
        <xdr:cNvPr id="335" name="定員管理の状況該当値テキスト"/>
        <xdr:cNvSpPr txBox="1"/>
      </xdr:nvSpPr>
      <xdr:spPr>
        <a:xfrm>
          <a:off x="17106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143256</xdr:rowOff>
    </xdr:from>
    <xdr:to>
      <xdr:col>77</xdr:col>
      <xdr:colOff>95250</xdr:colOff>
      <xdr:row>63</xdr:row>
      <xdr:rowOff>73406</xdr:rowOff>
    </xdr:to>
    <xdr:sp macro="" textlink="">
      <xdr:nvSpPr>
        <xdr:cNvPr id="336" name="楕円 335"/>
        <xdr:cNvSpPr/>
      </xdr:nvSpPr>
      <xdr:spPr>
        <a:xfrm>
          <a:off x="16129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58183</xdr:rowOff>
    </xdr:from>
    <xdr:ext cx="736600" cy="259045"/>
    <xdr:sp macro="" textlink="">
      <xdr:nvSpPr>
        <xdr:cNvPr id="337" name="テキスト ボックス 336"/>
        <xdr:cNvSpPr txBox="1"/>
      </xdr:nvSpPr>
      <xdr:spPr>
        <a:xfrm>
          <a:off x="15798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156528</xdr:rowOff>
    </xdr:from>
    <xdr:to>
      <xdr:col>73</xdr:col>
      <xdr:colOff>44450</xdr:colOff>
      <xdr:row>63</xdr:row>
      <xdr:rowOff>86678</xdr:rowOff>
    </xdr:to>
    <xdr:sp macro="" textlink="">
      <xdr:nvSpPr>
        <xdr:cNvPr id="338" name="楕円 337"/>
        <xdr:cNvSpPr/>
      </xdr:nvSpPr>
      <xdr:spPr>
        <a:xfrm>
          <a:off x="15240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71455</xdr:rowOff>
    </xdr:from>
    <xdr:ext cx="762000" cy="259045"/>
    <xdr:sp macro="" textlink="">
      <xdr:nvSpPr>
        <xdr:cNvPr id="339" name="テキスト ボックス 338"/>
        <xdr:cNvSpPr txBox="1"/>
      </xdr:nvSpPr>
      <xdr:spPr>
        <a:xfrm>
          <a:off x="14909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9207</xdr:rowOff>
    </xdr:from>
    <xdr:to>
      <xdr:col>68</xdr:col>
      <xdr:colOff>203200</xdr:colOff>
      <xdr:row>63</xdr:row>
      <xdr:rowOff>110807</xdr:rowOff>
    </xdr:to>
    <xdr:sp macro="" textlink="">
      <xdr:nvSpPr>
        <xdr:cNvPr id="340" name="楕円 339"/>
        <xdr:cNvSpPr/>
      </xdr:nvSpPr>
      <xdr:spPr>
        <a:xfrm>
          <a:off x="14351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95584</xdr:rowOff>
    </xdr:from>
    <xdr:ext cx="762000" cy="259045"/>
    <xdr:sp macro="" textlink="">
      <xdr:nvSpPr>
        <xdr:cNvPr id="341" name="テキスト ボックス 340"/>
        <xdr:cNvSpPr txBox="1"/>
      </xdr:nvSpPr>
      <xdr:spPr>
        <a:xfrm>
          <a:off x="14020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140240</xdr:rowOff>
    </xdr:from>
    <xdr:to>
      <xdr:col>64</xdr:col>
      <xdr:colOff>152400</xdr:colOff>
      <xdr:row>63</xdr:row>
      <xdr:rowOff>70390</xdr:rowOff>
    </xdr:to>
    <xdr:sp macro="" textlink="">
      <xdr:nvSpPr>
        <xdr:cNvPr id="342" name="楕円 341"/>
        <xdr:cNvSpPr/>
      </xdr:nvSpPr>
      <xdr:spPr>
        <a:xfrm>
          <a:off x="13462000" y="107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55167</xdr:rowOff>
    </xdr:from>
    <xdr:ext cx="762000" cy="259045"/>
    <xdr:sp macro="" textlink="">
      <xdr:nvSpPr>
        <xdr:cNvPr id="343" name="テキスト ボックス 342"/>
        <xdr:cNvSpPr txBox="1"/>
      </xdr:nvSpPr>
      <xdr:spPr>
        <a:xfrm>
          <a:off x="13131800" y="1085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平成１６年度の</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７・</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８減収補てん債一括償還により、</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１６単年度比率が高く、</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１６～</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１８の３ヵ年平均比率は１８％を超えていたが、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０１の３ヵ年平均比率は１０％を下回った。</a:t>
          </a:r>
        </a:p>
        <a:p>
          <a:r>
            <a:rPr kumimoji="1" lang="ja-JP" altLang="en-US" sz="1300">
              <a:latin typeface="ＭＳ Ｐゴシック" panose="020B0600070205080204" pitchFamily="50" charset="-128"/>
              <a:ea typeface="ＭＳ Ｐゴシック" panose="020B0600070205080204" pitchFamily="50" charset="-128"/>
            </a:rPr>
            <a:t>平成２９年度に実施したごみ処理施設整備事業等に係る地方債の償還が始まることや、今後数年間は大規模事業の実施が予定されていることから、引き続き地方債発行の抑制に努めてゆく。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163068</xdr:rowOff>
    </xdr:to>
    <xdr:cxnSp macro="">
      <xdr:nvCxnSpPr>
        <xdr:cNvPr id="374" name="直線コネクタ 373"/>
        <xdr:cNvCxnSpPr/>
      </xdr:nvCxnSpPr>
      <xdr:spPr>
        <a:xfrm flipV="1">
          <a:off x="16179800" y="71683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1270</xdr:rowOff>
    </xdr:to>
    <xdr:cxnSp macro="">
      <xdr:nvCxnSpPr>
        <xdr:cNvPr id="377" name="直線コネクタ 376"/>
        <xdr:cNvCxnSpPr/>
      </xdr:nvCxnSpPr>
      <xdr:spPr>
        <a:xfrm flipV="1">
          <a:off x="15290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25400</xdr:rowOff>
    </xdr:to>
    <xdr:cxnSp macro="">
      <xdr:nvCxnSpPr>
        <xdr:cNvPr id="380" name="直線コネクタ 379"/>
        <xdr:cNvCxnSpPr/>
      </xdr:nvCxnSpPr>
      <xdr:spPr>
        <a:xfrm flipV="1">
          <a:off x="14401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39878</xdr:rowOff>
    </xdr:to>
    <xdr:cxnSp macro="">
      <xdr:nvCxnSpPr>
        <xdr:cNvPr id="383" name="直線コネクタ 382"/>
        <xdr:cNvCxnSpPr/>
      </xdr:nvCxnSpPr>
      <xdr:spPr>
        <a:xfrm flipV="1">
          <a:off x="13512800" y="72263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3" name="楕円 392"/>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4"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395" name="楕円 394"/>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396" name="テキスト ボックス 395"/>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7" name="楕円 396"/>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8" name="テキスト ボックス 397"/>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9" name="楕円 39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1" name="楕円 400"/>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2" name="テキスト ボックス 401"/>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平成１４年度に地方債現在高のピークを迎え、以降は減少傾向にある中、</a:t>
          </a:r>
          <a:r>
            <a:rPr kumimoji="1" lang="ja-JP" altLang="en-US" sz="1100">
              <a:solidFill>
                <a:schemeClr val="dk1"/>
              </a:solidFill>
              <a:effectLst/>
              <a:latin typeface="+mn-lt"/>
              <a:ea typeface="+mn-ea"/>
              <a:cs typeface="+mn-cs"/>
            </a:rPr>
            <a:t>令和元年度は中学校校舎防音事業の実施などにより地方債の残高が増加し、前年度と比べ増加した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数年間は大規模事業の実施が予定されていることから、比率は上昇傾向に転じると推計される。</a:t>
          </a:r>
          <a:endParaRPr lang="ja-JP" altLang="ja-JP" sz="1400">
            <a:solidFill>
              <a:srgbClr val="FF0000"/>
            </a:solidFill>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148469</xdr:rowOff>
    </xdr:from>
    <xdr:to>
      <xdr:col>81</xdr:col>
      <xdr:colOff>44450</xdr:colOff>
      <xdr:row>15</xdr:row>
      <xdr:rowOff>51707</xdr:rowOff>
    </xdr:to>
    <xdr:cxnSp macro="">
      <xdr:nvCxnSpPr>
        <xdr:cNvPr id="438" name="直線コネクタ 437"/>
        <xdr:cNvCxnSpPr/>
      </xdr:nvCxnSpPr>
      <xdr:spPr>
        <a:xfrm>
          <a:off x="16179800" y="2548769"/>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148469</xdr:rowOff>
    </xdr:from>
    <xdr:to>
      <xdr:col>77</xdr:col>
      <xdr:colOff>44450</xdr:colOff>
      <xdr:row>15</xdr:row>
      <xdr:rowOff>44813</xdr:rowOff>
    </xdr:to>
    <xdr:cxnSp macro="">
      <xdr:nvCxnSpPr>
        <xdr:cNvPr id="441" name="直線コネクタ 440"/>
        <xdr:cNvCxnSpPr/>
      </xdr:nvCxnSpPr>
      <xdr:spPr>
        <a:xfrm flipV="1">
          <a:off x="15290800" y="2548769"/>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153065</xdr:rowOff>
    </xdr:from>
    <xdr:to>
      <xdr:col>72</xdr:col>
      <xdr:colOff>203200</xdr:colOff>
      <xdr:row>15</xdr:row>
      <xdr:rowOff>44813</xdr:rowOff>
    </xdr:to>
    <xdr:cxnSp macro="">
      <xdr:nvCxnSpPr>
        <xdr:cNvPr id="444" name="直線コネクタ 443"/>
        <xdr:cNvCxnSpPr/>
      </xdr:nvCxnSpPr>
      <xdr:spPr>
        <a:xfrm>
          <a:off x="14401800" y="2553365"/>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153065</xdr:rowOff>
    </xdr:from>
    <xdr:to>
      <xdr:col>68</xdr:col>
      <xdr:colOff>152400</xdr:colOff>
      <xdr:row>15</xdr:row>
      <xdr:rowOff>62049</xdr:rowOff>
    </xdr:to>
    <xdr:cxnSp macro="">
      <xdr:nvCxnSpPr>
        <xdr:cNvPr id="447" name="直線コネクタ 446"/>
        <xdr:cNvCxnSpPr/>
      </xdr:nvCxnSpPr>
      <xdr:spPr>
        <a:xfrm flipV="1">
          <a:off x="13512800" y="255336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907</xdr:rowOff>
    </xdr:from>
    <xdr:to>
      <xdr:col>81</xdr:col>
      <xdr:colOff>95250</xdr:colOff>
      <xdr:row>15</xdr:row>
      <xdr:rowOff>102507</xdr:rowOff>
    </xdr:to>
    <xdr:sp macro="" textlink="">
      <xdr:nvSpPr>
        <xdr:cNvPr id="457" name="楕円 456"/>
        <xdr:cNvSpPr/>
      </xdr:nvSpPr>
      <xdr:spPr>
        <a:xfrm>
          <a:off x="169672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144434</xdr:rowOff>
    </xdr:from>
    <xdr:ext cx="762000" cy="259045"/>
    <xdr:sp macro="" textlink="">
      <xdr:nvSpPr>
        <xdr:cNvPr id="458" name="将来負担の状況該当値テキスト"/>
        <xdr:cNvSpPr txBox="1"/>
      </xdr:nvSpPr>
      <xdr:spPr>
        <a:xfrm>
          <a:off x="17106900" y="254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97669</xdr:rowOff>
    </xdr:from>
    <xdr:to>
      <xdr:col>77</xdr:col>
      <xdr:colOff>95250</xdr:colOff>
      <xdr:row>15</xdr:row>
      <xdr:rowOff>27819</xdr:rowOff>
    </xdr:to>
    <xdr:sp macro="" textlink="">
      <xdr:nvSpPr>
        <xdr:cNvPr id="459" name="楕円 458"/>
        <xdr:cNvSpPr/>
      </xdr:nvSpPr>
      <xdr:spPr>
        <a:xfrm>
          <a:off x="16129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12596</xdr:rowOff>
    </xdr:from>
    <xdr:ext cx="736600" cy="259045"/>
    <xdr:sp macro="" textlink="">
      <xdr:nvSpPr>
        <xdr:cNvPr id="460" name="テキスト ボックス 459"/>
        <xdr:cNvSpPr txBox="1"/>
      </xdr:nvSpPr>
      <xdr:spPr>
        <a:xfrm>
          <a:off x="15798800" y="258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165463</xdr:rowOff>
    </xdr:from>
    <xdr:to>
      <xdr:col>73</xdr:col>
      <xdr:colOff>44450</xdr:colOff>
      <xdr:row>15</xdr:row>
      <xdr:rowOff>95613</xdr:rowOff>
    </xdr:to>
    <xdr:sp macro="" textlink="">
      <xdr:nvSpPr>
        <xdr:cNvPr id="461" name="楕円 460"/>
        <xdr:cNvSpPr/>
      </xdr:nvSpPr>
      <xdr:spPr>
        <a:xfrm>
          <a:off x="15240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80390</xdr:rowOff>
    </xdr:from>
    <xdr:ext cx="762000" cy="259045"/>
    <xdr:sp macro="" textlink="">
      <xdr:nvSpPr>
        <xdr:cNvPr id="462" name="テキスト ボックス 461"/>
        <xdr:cNvSpPr txBox="1"/>
      </xdr:nvSpPr>
      <xdr:spPr>
        <a:xfrm>
          <a:off x="14909800" y="26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63" name="楕円 462"/>
        <xdr:cNvSpPr/>
      </xdr:nvSpPr>
      <xdr:spPr>
        <a:xfrm>
          <a:off x="14351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64" name="テキスト ボックス 463"/>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11249</xdr:rowOff>
    </xdr:from>
    <xdr:to>
      <xdr:col>64</xdr:col>
      <xdr:colOff>152400</xdr:colOff>
      <xdr:row>15</xdr:row>
      <xdr:rowOff>112849</xdr:rowOff>
    </xdr:to>
    <xdr:sp macro="" textlink="">
      <xdr:nvSpPr>
        <xdr:cNvPr id="465" name="楕円 464"/>
        <xdr:cNvSpPr/>
      </xdr:nvSpPr>
      <xdr:spPr>
        <a:xfrm>
          <a:off x="13462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97626</xdr:rowOff>
    </xdr:from>
    <xdr:ext cx="762000" cy="259045"/>
    <xdr:sp macro="" textlink="">
      <xdr:nvSpPr>
        <xdr:cNvPr id="466" name="テキスト ボックス 465"/>
        <xdr:cNvSpPr txBox="1"/>
      </xdr:nvSpPr>
      <xdr:spPr>
        <a:xfrm>
          <a:off x="13131800" y="266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類似団体内平均と比較すると、人件費にかかる経常収支比率は低くなっている。要因としては、職員を削減し、議員・各種委員の定数管理によるものである。今後とも適正な定数管理に努める。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81280</xdr:rowOff>
    </xdr:to>
    <xdr:cxnSp macro="">
      <xdr:nvCxnSpPr>
        <xdr:cNvPr id="64" name="直線コネクタ 63"/>
        <xdr:cNvCxnSpPr/>
      </xdr:nvCxnSpPr>
      <xdr:spPr>
        <a:xfrm>
          <a:off x="3987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72136</xdr:rowOff>
    </xdr:to>
    <xdr:cxnSp macro="">
      <xdr:nvCxnSpPr>
        <xdr:cNvPr id="67" name="直線コネクタ 66"/>
        <xdr:cNvCxnSpPr/>
      </xdr:nvCxnSpPr>
      <xdr:spPr>
        <a:xfrm>
          <a:off x="3098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72136</xdr:rowOff>
    </xdr:to>
    <xdr:cxnSp macro="">
      <xdr:nvCxnSpPr>
        <xdr:cNvPr id="70" name="直線コネクタ 69"/>
        <xdr:cNvCxnSpPr/>
      </xdr:nvCxnSpPr>
      <xdr:spPr>
        <a:xfrm>
          <a:off x="2209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58420</xdr:rowOff>
    </xdr:to>
    <xdr:cxnSp macro="">
      <xdr:nvCxnSpPr>
        <xdr:cNvPr id="73" name="直線コネクタ 72"/>
        <xdr:cNvCxnSpPr/>
      </xdr:nvCxnSpPr>
      <xdr:spPr>
        <a:xfrm>
          <a:off x="1320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物件費に係る経常収支比率は高くなっている。要因としては、行政面積が広く、それに伴う公共施設が多いため、施設の管理・運営のため民間委託や臨時職員の雇用を行っており、常設保育所・へき地保育所などでも臨時職員の雇用による運営を行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17272</xdr:rowOff>
    </xdr:to>
    <xdr:cxnSp macro="">
      <xdr:nvCxnSpPr>
        <xdr:cNvPr id="122" name="直線コネクタ 121"/>
        <xdr:cNvCxnSpPr/>
      </xdr:nvCxnSpPr>
      <xdr:spPr>
        <a:xfrm>
          <a:off x="15671800" y="30210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106426</xdr:rowOff>
    </xdr:to>
    <xdr:cxnSp macro="">
      <xdr:nvCxnSpPr>
        <xdr:cNvPr id="125" name="直線コネクタ 124"/>
        <xdr:cNvCxnSpPr/>
      </xdr:nvCxnSpPr>
      <xdr:spPr>
        <a:xfrm>
          <a:off x="14782800" y="29707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56134</xdr:rowOff>
    </xdr:to>
    <xdr:cxnSp macro="">
      <xdr:nvCxnSpPr>
        <xdr:cNvPr id="128" name="直線コネクタ 127"/>
        <xdr:cNvCxnSpPr/>
      </xdr:nvCxnSpPr>
      <xdr:spPr>
        <a:xfrm>
          <a:off x="13893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51562</xdr:rowOff>
    </xdr:to>
    <xdr:cxnSp macro="">
      <xdr:nvCxnSpPr>
        <xdr:cNvPr id="131" name="直線コネクタ 130"/>
        <xdr:cNvCxnSpPr/>
      </xdr:nvCxnSpPr>
      <xdr:spPr>
        <a:xfrm>
          <a:off x="13004800" y="2957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1" name="楕円 140"/>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2"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46" name="テキスト ボックス 145"/>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48" name="テキスト ボックス 147"/>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類似団体内平均と比較すると、扶助費にかかる経常収支比率は低くなっており、平成２３年度以降も同様な形で推移しているため、今後も同様の傾向が続くと考えられる。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84" name="直線コネクタ 183"/>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87" name="直線コネクタ 186"/>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0" name="直線コネクタ 189"/>
        <xdr:cNvCxnSpPr/>
      </xdr:nvCxnSpPr>
      <xdr:spPr>
        <a:xfrm>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18143</xdr:rowOff>
    </xdr:to>
    <xdr:cxnSp macro="">
      <xdr:nvCxnSpPr>
        <xdr:cNvPr id="193" name="直線コネクタ 192"/>
        <xdr:cNvCxnSpPr/>
      </xdr:nvCxnSpPr>
      <xdr:spPr>
        <a:xfrm flipV="1">
          <a:off x="1320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04"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5" name="楕円 20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6" name="テキスト ボックス 20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1" name="楕円 210"/>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2" name="テキスト ボックス 211"/>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団体平均と比較すると、その他に係る経常収支比率はほぼ同じ数値となっている。令和元年度は、繰出金が昨年度より減少したため、前年より比率が低くくなっている。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18415</xdr:rowOff>
    </xdr:to>
    <xdr:cxnSp macro="">
      <xdr:nvCxnSpPr>
        <xdr:cNvPr id="240" name="直線コネクタ 239"/>
        <xdr:cNvCxnSpPr/>
      </xdr:nvCxnSpPr>
      <xdr:spPr>
        <a:xfrm flipV="1">
          <a:off x="15671800" y="99396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18415</xdr:rowOff>
    </xdr:to>
    <xdr:cxnSp macro="">
      <xdr:nvCxnSpPr>
        <xdr:cNvPr id="243" name="直線コネクタ 242"/>
        <xdr:cNvCxnSpPr/>
      </xdr:nvCxnSpPr>
      <xdr:spPr>
        <a:xfrm>
          <a:off x="14782800" y="98882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69850</xdr:rowOff>
    </xdr:to>
    <xdr:cxnSp macro="">
      <xdr:nvCxnSpPr>
        <xdr:cNvPr id="246" name="直線コネクタ 245"/>
        <xdr:cNvCxnSpPr/>
      </xdr:nvCxnSpPr>
      <xdr:spPr>
        <a:xfrm flipV="1">
          <a:off x="13893800" y="9888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69850</xdr:rowOff>
    </xdr:to>
    <xdr:cxnSp macro="">
      <xdr:nvCxnSpPr>
        <xdr:cNvPr id="249" name="直線コネクタ 248"/>
        <xdr:cNvCxnSpPr/>
      </xdr:nvCxnSpPr>
      <xdr:spPr>
        <a:xfrm>
          <a:off x="13004800" y="9911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132732</xdr:rowOff>
    </xdr:from>
    <xdr:ext cx="762000" cy="259045"/>
    <xdr:sp macro="" textlink="">
      <xdr:nvSpPr>
        <xdr:cNvPr id="260" name="その他該当値テキスト"/>
        <xdr:cNvSpPr txBox="1"/>
      </xdr:nvSpPr>
      <xdr:spPr>
        <a:xfrm>
          <a:off x="16598900" y="973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139065</xdr:rowOff>
    </xdr:from>
    <xdr:to>
      <xdr:col>78</xdr:col>
      <xdr:colOff>120650</xdr:colOff>
      <xdr:row>58</xdr:row>
      <xdr:rowOff>69215</xdr:rowOff>
    </xdr:to>
    <xdr:sp macro="" textlink="">
      <xdr:nvSpPr>
        <xdr:cNvPr id="261" name="楕円 260"/>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79392</xdr:rowOff>
    </xdr:from>
    <xdr:ext cx="736600" cy="259045"/>
    <xdr:sp macro="" textlink="">
      <xdr:nvSpPr>
        <xdr:cNvPr id="262" name="テキスト ボックス 261"/>
        <xdr:cNvSpPr txBox="1"/>
      </xdr:nvSpPr>
      <xdr:spPr>
        <a:xfrm>
          <a:off x="15290800" y="96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64" name="テキスト ボックス 263"/>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5" name="楕円 264"/>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66" name="テキスト ボックス 265"/>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7" name="楕円 266"/>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68" name="テキスト ボックス 267"/>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類似団体内平均と比較すると、補助費等に係る経常収支比率は高くなっている。要因としては、町立病院への補助金を支出しているためである。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53848</xdr:rowOff>
    </xdr:to>
    <xdr:cxnSp macro="">
      <xdr:nvCxnSpPr>
        <xdr:cNvPr id="298" name="直線コネクタ 297"/>
        <xdr:cNvCxnSpPr/>
      </xdr:nvCxnSpPr>
      <xdr:spPr>
        <a:xfrm>
          <a:off x="15671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17272</xdr:rowOff>
    </xdr:to>
    <xdr:cxnSp macro="">
      <xdr:nvCxnSpPr>
        <xdr:cNvPr id="301" name="直線コネクタ 300"/>
        <xdr:cNvCxnSpPr/>
      </xdr:nvCxnSpPr>
      <xdr:spPr>
        <a:xfrm>
          <a:off x="14782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138430</xdr:rowOff>
    </xdr:to>
    <xdr:cxnSp macro="">
      <xdr:nvCxnSpPr>
        <xdr:cNvPr id="304" name="直線コネクタ 303"/>
        <xdr:cNvCxnSpPr/>
      </xdr:nvCxnSpPr>
      <xdr:spPr>
        <a:xfrm flipV="1">
          <a:off x="13893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138430</xdr:rowOff>
    </xdr:to>
    <xdr:cxnSp macro="">
      <xdr:nvCxnSpPr>
        <xdr:cNvPr id="307" name="直線コネクタ 306"/>
        <xdr:cNvCxnSpPr/>
      </xdr:nvCxnSpPr>
      <xdr:spPr>
        <a:xfrm>
          <a:off x="13004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17" name="楕円 316"/>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18"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19" name="楕円 318"/>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0" name="テキスト ボックス 319"/>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1" name="楕円 32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2" name="テキスト ボックス 32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3" name="楕円 322"/>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4" name="テキスト ボックス 323"/>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5" name="楕円 324"/>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6" name="テキスト ボックス 325"/>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公債費にかかる経常収支比率は低くなっており、令和元年度においては、前年度より元利償還金が減少したため比率が下がっている。今後については、平成２９年度に実施したごみ処理施設整備事業等に係る地方債の償還が始まることや、今後数年間は大規模事業の実施が予定されていることから、引き続き地方債発行の抑制に努めてゆ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129287</xdr:rowOff>
    </xdr:to>
    <xdr:cxnSp macro="">
      <xdr:nvCxnSpPr>
        <xdr:cNvPr id="356" name="直線コネクタ 355"/>
        <xdr:cNvCxnSpPr/>
      </xdr:nvCxnSpPr>
      <xdr:spPr>
        <a:xfrm flipV="1">
          <a:off x="3987800" y="132989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156718</xdr:rowOff>
    </xdr:to>
    <xdr:cxnSp macro="">
      <xdr:nvCxnSpPr>
        <xdr:cNvPr id="359" name="直線コネクタ 358"/>
        <xdr:cNvCxnSpPr/>
      </xdr:nvCxnSpPr>
      <xdr:spPr>
        <a:xfrm flipV="1">
          <a:off x="3098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8128</xdr:rowOff>
    </xdr:to>
    <xdr:cxnSp macro="">
      <xdr:nvCxnSpPr>
        <xdr:cNvPr id="362" name="直線コネクタ 361"/>
        <xdr:cNvCxnSpPr/>
      </xdr:nvCxnSpPr>
      <xdr:spPr>
        <a:xfrm flipV="1">
          <a:off x="2209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8128</xdr:rowOff>
    </xdr:to>
    <xdr:cxnSp macro="">
      <xdr:nvCxnSpPr>
        <xdr:cNvPr id="365" name="直線コネクタ 364"/>
        <xdr:cNvCxnSpPr/>
      </xdr:nvCxnSpPr>
      <xdr:spPr>
        <a:xfrm>
          <a:off x="1320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5" name="楕円 374"/>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76"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77" name="楕円 376"/>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18814</xdr:rowOff>
    </xdr:from>
    <xdr:ext cx="736600" cy="259045"/>
    <xdr:sp macro="" textlink="">
      <xdr:nvSpPr>
        <xdr:cNvPr id="378" name="テキスト ボックス 377"/>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79" name="楕円 378"/>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46245</xdr:rowOff>
    </xdr:from>
    <xdr:ext cx="762000" cy="259045"/>
    <xdr:sp macro="" textlink="">
      <xdr:nvSpPr>
        <xdr:cNvPr id="380" name="テキスト ボックス 379"/>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1" name="楕円 380"/>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楕円 382"/>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公債費以外に係る経常収支比率は、前年度より高くなっている。要因としては、物件費が昨年度より増加したためである。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130811</xdr:rowOff>
    </xdr:to>
    <xdr:cxnSp macro="">
      <xdr:nvCxnSpPr>
        <xdr:cNvPr id="417" name="直線コネクタ 416"/>
        <xdr:cNvCxnSpPr/>
      </xdr:nvCxnSpPr>
      <xdr:spPr>
        <a:xfrm>
          <a:off x="15671800" y="132295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77</xdr:row>
      <xdr:rowOff>27939</xdr:rowOff>
    </xdr:to>
    <xdr:cxnSp macro="">
      <xdr:nvCxnSpPr>
        <xdr:cNvPr id="420" name="直線コネクタ 419"/>
        <xdr:cNvCxnSpPr/>
      </xdr:nvCxnSpPr>
      <xdr:spPr>
        <a:xfrm>
          <a:off x="14782800" y="130962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134620</xdr:rowOff>
    </xdr:to>
    <xdr:cxnSp macro="">
      <xdr:nvCxnSpPr>
        <xdr:cNvPr id="423" name="直線コネクタ 422"/>
        <xdr:cNvCxnSpPr/>
      </xdr:nvCxnSpPr>
      <xdr:spPr>
        <a:xfrm flipV="1">
          <a:off x="13893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24130</xdr:rowOff>
    </xdr:from>
    <xdr:to>
      <xdr:col>69</xdr:col>
      <xdr:colOff>92075</xdr:colOff>
      <xdr:row>76</xdr:row>
      <xdr:rowOff>134620</xdr:rowOff>
    </xdr:to>
    <xdr:cxnSp macro="">
      <xdr:nvCxnSpPr>
        <xdr:cNvPr id="426" name="直線コネクタ 425"/>
        <xdr:cNvCxnSpPr/>
      </xdr:nvCxnSpPr>
      <xdr:spPr>
        <a:xfrm>
          <a:off x="13004800" y="13054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6" name="楕円 435"/>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37"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38" name="楕円 437"/>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39" name="テキスト ボックス 438"/>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40" name="楕円 439"/>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1" name="テキスト ボックス 440"/>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42" name="楕円 441"/>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3" name="テキスト ボックス 442"/>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4" name="楕円 443"/>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59707</xdr:rowOff>
    </xdr:from>
    <xdr:ext cx="762000" cy="259045"/>
    <xdr:sp macro="" textlink="">
      <xdr:nvSpPr>
        <xdr:cNvPr id="445" name="テキスト ボックス 444"/>
        <xdr:cNvSpPr txBox="1"/>
      </xdr:nvSpPr>
      <xdr:spPr>
        <a:xfrm>
          <a:off x="12623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6295</xdr:rowOff>
    </xdr:from>
    <xdr:to>
      <xdr:col>29</xdr:col>
      <xdr:colOff>127000</xdr:colOff>
      <xdr:row>13</xdr:row>
      <xdr:rowOff>43426</xdr:rowOff>
    </xdr:to>
    <xdr:cxnSp macro="">
      <xdr:nvCxnSpPr>
        <xdr:cNvPr id="46" name="直線コネクタ 45"/>
        <xdr:cNvCxnSpPr/>
      </xdr:nvCxnSpPr>
      <xdr:spPr bwMode="auto">
        <a:xfrm flipV="1">
          <a:off x="5003800" y="2282770"/>
          <a:ext cx="647700" cy="3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43426</xdr:rowOff>
    </xdr:from>
    <xdr:to>
      <xdr:col>26</xdr:col>
      <xdr:colOff>50800</xdr:colOff>
      <xdr:row>13</xdr:row>
      <xdr:rowOff>99261</xdr:rowOff>
    </xdr:to>
    <xdr:cxnSp macro="">
      <xdr:nvCxnSpPr>
        <xdr:cNvPr id="49" name="直線コネクタ 48"/>
        <xdr:cNvCxnSpPr/>
      </xdr:nvCxnSpPr>
      <xdr:spPr bwMode="auto">
        <a:xfrm flipV="1">
          <a:off x="4305300" y="2319901"/>
          <a:ext cx="698500" cy="55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99261</xdr:rowOff>
    </xdr:from>
    <xdr:to>
      <xdr:col>22</xdr:col>
      <xdr:colOff>114300</xdr:colOff>
      <xdr:row>13</xdr:row>
      <xdr:rowOff>109005</xdr:rowOff>
    </xdr:to>
    <xdr:cxnSp macro="">
      <xdr:nvCxnSpPr>
        <xdr:cNvPr id="52" name="直線コネクタ 51"/>
        <xdr:cNvCxnSpPr/>
      </xdr:nvCxnSpPr>
      <xdr:spPr bwMode="auto">
        <a:xfrm flipV="1">
          <a:off x="3606800" y="2375736"/>
          <a:ext cx="698500" cy="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109005</xdr:rowOff>
    </xdr:from>
    <xdr:to>
      <xdr:col>18</xdr:col>
      <xdr:colOff>177800</xdr:colOff>
      <xdr:row>13</xdr:row>
      <xdr:rowOff>128625</xdr:rowOff>
    </xdr:to>
    <xdr:cxnSp macro="">
      <xdr:nvCxnSpPr>
        <xdr:cNvPr id="55" name="直線コネクタ 54"/>
        <xdr:cNvCxnSpPr/>
      </xdr:nvCxnSpPr>
      <xdr:spPr bwMode="auto">
        <a:xfrm flipV="1">
          <a:off x="2908300" y="2385480"/>
          <a:ext cx="698500" cy="1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126945</xdr:rowOff>
    </xdr:from>
    <xdr:to>
      <xdr:col>29</xdr:col>
      <xdr:colOff>177800</xdr:colOff>
      <xdr:row>13</xdr:row>
      <xdr:rowOff>57095</xdr:rowOff>
    </xdr:to>
    <xdr:sp macro="" textlink="">
      <xdr:nvSpPr>
        <xdr:cNvPr id="65" name="楕円 64"/>
        <xdr:cNvSpPr/>
      </xdr:nvSpPr>
      <xdr:spPr bwMode="auto">
        <a:xfrm>
          <a:off x="5600700" y="223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35522</xdr:rowOff>
    </xdr:from>
    <xdr:ext cx="762000" cy="259045"/>
    <xdr:sp macro="" textlink="">
      <xdr:nvSpPr>
        <xdr:cNvPr id="66" name="人口1人当たり決算額の推移該当値テキスト130"/>
        <xdr:cNvSpPr txBox="1"/>
      </xdr:nvSpPr>
      <xdr:spPr>
        <a:xfrm>
          <a:off x="5740400" y="214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164076</xdr:rowOff>
    </xdr:from>
    <xdr:to>
      <xdr:col>26</xdr:col>
      <xdr:colOff>101600</xdr:colOff>
      <xdr:row>13</xdr:row>
      <xdr:rowOff>94226</xdr:rowOff>
    </xdr:to>
    <xdr:sp macro="" textlink="">
      <xdr:nvSpPr>
        <xdr:cNvPr id="67" name="楕円 66"/>
        <xdr:cNvSpPr/>
      </xdr:nvSpPr>
      <xdr:spPr bwMode="auto">
        <a:xfrm>
          <a:off x="4953000" y="22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104403</xdr:rowOff>
    </xdr:from>
    <xdr:ext cx="736600" cy="259045"/>
    <xdr:sp macro="" textlink="">
      <xdr:nvSpPr>
        <xdr:cNvPr id="68" name="テキスト ボックス 67"/>
        <xdr:cNvSpPr txBox="1"/>
      </xdr:nvSpPr>
      <xdr:spPr>
        <a:xfrm>
          <a:off x="4622800" y="203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48461</xdr:rowOff>
    </xdr:from>
    <xdr:to>
      <xdr:col>22</xdr:col>
      <xdr:colOff>165100</xdr:colOff>
      <xdr:row>13</xdr:row>
      <xdr:rowOff>150061</xdr:rowOff>
    </xdr:to>
    <xdr:sp macro="" textlink="">
      <xdr:nvSpPr>
        <xdr:cNvPr id="69" name="楕円 68"/>
        <xdr:cNvSpPr/>
      </xdr:nvSpPr>
      <xdr:spPr bwMode="auto">
        <a:xfrm>
          <a:off x="4254500" y="232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160238</xdr:rowOff>
    </xdr:from>
    <xdr:ext cx="762000" cy="259045"/>
    <xdr:sp macro="" textlink="">
      <xdr:nvSpPr>
        <xdr:cNvPr id="70" name="テキスト ボックス 69"/>
        <xdr:cNvSpPr txBox="1"/>
      </xdr:nvSpPr>
      <xdr:spPr>
        <a:xfrm>
          <a:off x="3924300" y="2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58205</xdr:rowOff>
    </xdr:from>
    <xdr:to>
      <xdr:col>19</xdr:col>
      <xdr:colOff>38100</xdr:colOff>
      <xdr:row>13</xdr:row>
      <xdr:rowOff>159805</xdr:rowOff>
    </xdr:to>
    <xdr:sp macro="" textlink="">
      <xdr:nvSpPr>
        <xdr:cNvPr id="71" name="楕円 70"/>
        <xdr:cNvSpPr/>
      </xdr:nvSpPr>
      <xdr:spPr bwMode="auto">
        <a:xfrm>
          <a:off x="3556000" y="233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169982</xdr:rowOff>
    </xdr:from>
    <xdr:ext cx="762000" cy="259045"/>
    <xdr:sp macro="" textlink="">
      <xdr:nvSpPr>
        <xdr:cNvPr id="72" name="テキスト ボックス 71"/>
        <xdr:cNvSpPr txBox="1"/>
      </xdr:nvSpPr>
      <xdr:spPr>
        <a:xfrm>
          <a:off x="3225800" y="210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77825</xdr:rowOff>
    </xdr:from>
    <xdr:to>
      <xdr:col>15</xdr:col>
      <xdr:colOff>101600</xdr:colOff>
      <xdr:row>14</xdr:row>
      <xdr:rowOff>7975</xdr:rowOff>
    </xdr:to>
    <xdr:sp macro="" textlink="">
      <xdr:nvSpPr>
        <xdr:cNvPr id="73" name="楕円 72"/>
        <xdr:cNvSpPr/>
      </xdr:nvSpPr>
      <xdr:spPr bwMode="auto">
        <a:xfrm>
          <a:off x="2857500" y="23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18152</xdr:rowOff>
    </xdr:from>
    <xdr:ext cx="762000" cy="259045"/>
    <xdr:sp macro="" textlink="">
      <xdr:nvSpPr>
        <xdr:cNvPr id="74" name="テキスト ボックス 73"/>
        <xdr:cNvSpPr txBox="1"/>
      </xdr:nvSpPr>
      <xdr:spPr>
        <a:xfrm>
          <a:off x="2527300" y="2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159919</xdr:rowOff>
    </xdr:from>
    <xdr:to>
      <xdr:col>29</xdr:col>
      <xdr:colOff>127000</xdr:colOff>
      <xdr:row>34</xdr:row>
      <xdr:rowOff>205638</xdr:rowOff>
    </xdr:to>
    <xdr:cxnSp macro="">
      <xdr:nvCxnSpPr>
        <xdr:cNvPr id="107" name="直線コネクタ 106"/>
        <xdr:cNvCxnSpPr/>
      </xdr:nvCxnSpPr>
      <xdr:spPr bwMode="auto">
        <a:xfrm>
          <a:off x="5003800" y="6427369"/>
          <a:ext cx="647700" cy="4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159919</xdr:rowOff>
    </xdr:from>
    <xdr:to>
      <xdr:col>26</xdr:col>
      <xdr:colOff>50800</xdr:colOff>
      <xdr:row>34</xdr:row>
      <xdr:rowOff>174130</xdr:rowOff>
    </xdr:to>
    <xdr:cxnSp macro="">
      <xdr:nvCxnSpPr>
        <xdr:cNvPr id="110" name="直線コネクタ 109"/>
        <xdr:cNvCxnSpPr/>
      </xdr:nvCxnSpPr>
      <xdr:spPr bwMode="auto">
        <a:xfrm flipV="1">
          <a:off x="4305300" y="6427369"/>
          <a:ext cx="698500" cy="1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109575</xdr:rowOff>
    </xdr:from>
    <xdr:to>
      <xdr:col>22</xdr:col>
      <xdr:colOff>114300</xdr:colOff>
      <xdr:row>34</xdr:row>
      <xdr:rowOff>174130</xdr:rowOff>
    </xdr:to>
    <xdr:cxnSp macro="">
      <xdr:nvCxnSpPr>
        <xdr:cNvPr id="113" name="直線コネクタ 112"/>
        <xdr:cNvCxnSpPr/>
      </xdr:nvCxnSpPr>
      <xdr:spPr bwMode="auto">
        <a:xfrm>
          <a:off x="3606800" y="6377025"/>
          <a:ext cx="698500" cy="6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88570</xdr:rowOff>
    </xdr:from>
    <xdr:to>
      <xdr:col>18</xdr:col>
      <xdr:colOff>177800</xdr:colOff>
      <xdr:row>34</xdr:row>
      <xdr:rowOff>109575</xdr:rowOff>
    </xdr:to>
    <xdr:cxnSp macro="">
      <xdr:nvCxnSpPr>
        <xdr:cNvPr id="116" name="直線コネクタ 115"/>
        <xdr:cNvCxnSpPr/>
      </xdr:nvCxnSpPr>
      <xdr:spPr bwMode="auto">
        <a:xfrm>
          <a:off x="2908300" y="6356020"/>
          <a:ext cx="698500" cy="21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154838</xdr:rowOff>
    </xdr:from>
    <xdr:to>
      <xdr:col>29</xdr:col>
      <xdr:colOff>177800</xdr:colOff>
      <xdr:row>34</xdr:row>
      <xdr:rowOff>256439</xdr:rowOff>
    </xdr:to>
    <xdr:sp macro="" textlink="">
      <xdr:nvSpPr>
        <xdr:cNvPr id="126" name="楕円 125"/>
        <xdr:cNvSpPr/>
      </xdr:nvSpPr>
      <xdr:spPr bwMode="auto">
        <a:xfrm>
          <a:off x="5600700" y="64222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342815</xdr:rowOff>
    </xdr:from>
    <xdr:ext cx="762000" cy="259045"/>
    <xdr:sp macro="" textlink="">
      <xdr:nvSpPr>
        <xdr:cNvPr id="127" name="人口1人当たり決算額の推移該当値テキスト445"/>
        <xdr:cNvSpPr txBox="1"/>
      </xdr:nvSpPr>
      <xdr:spPr>
        <a:xfrm>
          <a:off x="5740400" y="62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109119</xdr:rowOff>
    </xdr:from>
    <xdr:to>
      <xdr:col>26</xdr:col>
      <xdr:colOff>101600</xdr:colOff>
      <xdr:row>34</xdr:row>
      <xdr:rowOff>210719</xdr:rowOff>
    </xdr:to>
    <xdr:sp macro="" textlink="">
      <xdr:nvSpPr>
        <xdr:cNvPr id="128" name="楕円 127"/>
        <xdr:cNvSpPr/>
      </xdr:nvSpPr>
      <xdr:spPr bwMode="auto">
        <a:xfrm>
          <a:off x="4953000" y="637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220896</xdr:rowOff>
    </xdr:from>
    <xdr:ext cx="736600" cy="259045"/>
    <xdr:sp macro="" textlink="">
      <xdr:nvSpPr>
        <xdr:cNvPr id="129" name="テキスト ボックス 128"/>
        <xdr:cNvSpPr txBox="1"/>
      </xdr:nvSpPr>
      <xdr:spPr>
        <a:xfrm>
          <a:off x="4622800" y="614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123330</xdr:rowOff>
    </xdr:from>
    <xdr:to>
      <xdr:col>22</xdr:col>
      <xdr:colOff>165100</xdr:colOff>
      <xdr:row>34</xdr:row>
      <xdr:rowOff>224930</xdr:rowOff>
    </xdr:to>
    <xdr:sp macro="" textlink="">
      <xdr:nvSpPr>
        <xdr:cNvPr id="130" name="楕円 129"/>
        <xdr:cNvSpPr/>
      </xdr:nvSpPr>
      <xdr:spPr bwMode="auto">
        <a:xfrm>
          <a:off x="4254500" y="639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235107</xdr:rowOff>
    </xdr:from>
    <xdr:ext cx="762000" cy="259045"/>
    <xdr:sp macro="" textlink="">
      <xdr:nvSpPr>
        <xdr:cNvPr id="131" name="テキスト ボックス 130"/>
        <xdr:cNvSpPr txBox="1"/>
      </xdr:nvSpPr>
      <xdr:spPr>
        <a:xfrm>
          <a:off x="3924300" y="61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58775</xdr:rowOff>
    </xdr:from>
    <xdr:to>
      <xdr:col>19</xdr:col>
      <xdr:colOff>38100</xdr:colOff>
      <xdr:row>34</xdr:row>
      <xdr:rowOff>160375</xdr:rowOff>
    </xdr:to>
    <xdr:sp macro="" textlink="">
      <xdr:nvSpPr>
        <xdr:cNvPr id="132" name="楕円 131"/>
        <xdr:cNvSpPr/>
      </xdr:nvSpPr>
      <xdr:spPr bwMode="auto">
        <a:xfrm>
          <a:off x="3556000" y="632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170552</xdr:rowOff>
    </xdr:from>
    <xdr:ext cx="762000" cy="259045"/>
    <xdr:sp macro="" textlink="">
      <xdr:nvSpPr>
        <xdr:cNvPr id="133" name="テキスト ボックス 132"/>
        <xdr:cNvSpPr txBox="1"/>
      </xdr:nvSpPr>
      <xdr:spPr>
        <a:xfrm>
          <a:off x="3225800" y="609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37770</xdr:rowOff>
    </xdr:from>
    <xdr:to>
      <xdr:col>15</xdr:col>
      <xdr:colOff>101600</xdr:colOff>
      <xdr:row>34</xdr:row>
      <xdr:rowOff>139370</xdr:rowOff>
    </xdr:to>
    <xdr:sp macro="" textlink="">
      <xdr:nvSpPr>
        <xdr:cNvPr id="134" name="楕円 133"/>
        <xdr:cNvSpPr/>
      </xdr:nvSpPr>
      <xdr:spPr bwMode="auto">
        <a:xfrm>
          <a:off x="2857500" y="6305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149547</xdr:rowOff>
    </xdr:from>
    <xdr:ext cx="762000" cy="259045"/>
    <xdr:sp macro="" textlink="">
      <xdr:nvSpPr>
        <xdr:cNvPr id="135" name="テキスト ボックス 134"/>
        <xdr:cNvSpPr txBox="1"/>
      </xdr:nvSpPr>
      <xdr:spPr>
        <a:xfrm>
          <a:off x="2527300" y="60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101516</xdr:rowOff>
    </xdr:from>
    <xdr:to>
      <xdr:col>24</xdr:col>
      <xdr:colOff>63500</xdr:colOff>
      <xdr:row>33</xdr:row>
      <xdr:rowOff>115735</xdr:rowOff>
    </xdr:to>
    <xdr:cxnSp macro="">
      <xdr:nvCxnSpPr>
        <xdr:cNvPr id="61" name="直線コネクタ 60"/>
        <xdr:cNvCxnSpPr/>
      </xdr:nvCxnSpPr>
      <xdr:spPr>
        <a:xfrm flipV="1">
          <a:off x="3797300" y="5759366"/>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98704</xdr:rowOff>
    </xdr:from>
    <xdr:to>
      <xdr:col>19</xdr:col>
      <xdr:colOff>177800</xdr:colOff>
      <xdr:row>33</xdr:row>
      <xdr:rowOff>115735</xdr:rowOff>
    </xdr:to>
    <xdr:cxnSp macro="">
      <xdr:nvCxnSpPr>
        <xdr:cNvPr id="64" name="直線コネクタ 63"/>
        <xdr:cNvCxnSpPr/>
      </xdr:nvCxnSpPr>
      <xdr:spPr>
        <a:xfrm>
          <a:off x="2908300" y="5756554"/>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98704</xdr:rowOff>
    </xdr:from>
    <xdr:to>
      <xdr:col>15</xdr:col>
      <xdr:colOff>50800</xdr:colOff>
      <xdr:row>33</xdr:row>
      <xdr:rowOff>117808</xdr:rowOff>
    </xdr:to>
    <xdr:cxnSp macro="">
      <xdr:nvCxnSpPr>
        <xdr:cNvPr id="67" name="直線コネクタ 66"/>
        <xdr:cNvCxnSpPr/>
      </xdr:nvCxnSpPr>
      <xdr:spPr>
        <a:xfrm flipV="1">
          <a:off x="2019300" y="575655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117808</xdr:rowOff>
    </xdr:from>
    <xdr:to>
      <xdr:col>10</xdr:col>
      <xdr:colOff>114300</xdr:colOff>
      <xdr:row>33</xdr:row>
      <xdr:rowOff>124521</xdr:rowOff>
    </xdr:to>
    <xdr:cxnSp macro="">
      <xdr:nvCxnSpPr>
        <xdr:cNvPr id="70" name="直線コネクタ 69"/>
        <xdr:cNvCxnSpPr/>
      </xdr:nvCxnSpPr>
      <xdr:spPr>
        <a:xfrm flipV="1">
          <a:off x="1130300" y="5775658"/>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50716</xdr:rowOff>
    </xdr:from>
    <xdr:to>
      <xdr:col>24</xdr:col>
      <xdr:colOff>114300</xdr:colOff>
      <xdr:row>33</xdr:row>
      <xdr:rowOff>152316</xdr:rowOff>
    </xdr:to>
    <xdr:sp macro="" textlink="">
      <xdr:nvSpPr>
        <xdr:cNvPr id="80" name="楕円 79"/>
        <xdr:cNvSpPr/>
      </xdr:nvSpPr>
      <xdr:spPr>
        <a:xfrm>
          <a:off x="4584700" y="57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73593</xdr:rowOff>
    </xdr:from>
    <xdr:ext cx="599010" cy="259045"/>
    <xdr:sp macro="" textlink="">
      <xdr:nvSpPr>
        <xdr:cNvPr id="81" name="人件費該当値テキスト"/>
        <xdr:cNvSpPr txBox="1"/>
      </xdr:nvSpPr>
      <xdr:spPr>
        <a:xfrm>
          <a:off x="4686300" y="555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64935</xdr:rowOff>
    </xdr:from>
    <xdr:to>
      <xdr:col>20</xdr:col>
      <xdr:colOff>38100</xdr:colOff>
      <xdr:row>33</xdr:row>
      <xdr:rowOff>166535</xdr:rowOff>
    </xdr:to>
    <xdr:sp macro="" textlink="">
      <xdr:nvSpPr>
        <xdr:cNvPr id="82" name="楕円 81"/>
        <xdr:cNvSpPr/>
      </xdr:nvSpPr>
      <xdr:spPr>
        <a:xfrm>
          <a:off x="3746500" y="57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11612</xdr:rowOff>
    </xdr:from>
    <xdr:ext cx="599010" cy="259045"/>
    <xdr:sp macro="" textlink="">
      <xdr:nvSpPr>
        <xdr:cNvPr id="83" name="テキスト ボックス 82"/>
        <xdr:cNvSpPr txBox="1"/>
      </xdr:nvSpPr>
      <xdr:spPr>
        <a:xfrm>
          <a:off x="3497795" y="549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47904</xdr:rowOff>
    </xdr:from>
    <xdr:to>
      <xdr:col>15</xdr:col>
      <xdr:colOff>101600</xdr:colOff>
      <xdr:row>33</xdr:row>
      <xdr:rowOff>149504</xdr:rowOff>
    </xdr:to>
    <xdr:sp macro="" textlink="">
      <xdr:nvSpPr>
        <xdr:cNvPr id="84" name="楕円 83"/>
        <xdr:cNvSpPr/>
      </xdr:nvSpPr>
      <xdr:spPr>
        <a:xfrm>
          <a:off x="2857500" y="57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166031</xdr:rowOff>
    </xdr:from>
    <xdr:ext cx="599010" cy="259045"/>
    <xdr:sp macro="" textlink="">
      <xdr:nvSpPr>
        <xdr:cNvPr id="85" name="テキスト ボックス 84"/>
        <xdr:cNvSpPr txBox="1"/>
      </xdr:nvSpPr>
      <xdr:spPr>
        <a:xfrm>
          <a:off x="2608795" y="54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67008</xdr:rowOff>
    </xdr:from>
    <xdr:to>
      <xdr:col>10</xdr:col>
      <xdr:colOff>165100</xdr:colOff>
      <xdr:row>33</xdr:row>
      <xdr:rowOff>168608</xdr:rowOff>
    </xdr:to>
    <xdr:sp macro="" textlink="">
      <xdr:nvSpPr>
        <xdr:cNvPr id="86" name="楕円 85"/>
        <xdr:cNvSpPr/>
      </xdr:nvSpPr>
      <xdr:spPr>
        <a:xfrm>
          <a:off x="1968500" y="57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13685</xdr:rowOff>
    </xdr:from>
    <xdr:ext cx="599010" cy="259045"/>
    <xdr:sp macro="" textlink="">
      <xdr:nvSpPr>
        <xdr:cNvPr id="87" name="テキスト ボックス 86"/>
        <xdr:cNvSpPr txBox="1"/>
      </xdr:nvSpPr>
      <xdr:spPr>
        <a:xfrm>
          <a:off x="1719795" y="550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73721</xdr:rowOff>
    </xdr:from>
    <xdr:to>
      <xdr:col>6</xdr:col>
      <xdr:colOff>38100</xdr:colOff>
      <xdr:row>34</xdr:row>
      <xdr:rowOff>3871</xdr:rowOff>
    </xdr:to>
    <xdr:sp macro="" textlink="">
      <xdr:nvSpPr>
        <xdr:cNvPr id="88" name="楕円 87"/>
        <xdr:cNvSpPr/>
      </xdr:nvSpPr>
      <xdr:spPr>
        <a:xfrm>
          <a:off x="1079500" y="5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20398</xdr:rowOff>
    </xdr:from>
    <xdr:ext cx="599010" cy="259045"/>
    <xdr:sp macro="" textlink="">
      <xdr:nvSpPr>
        <xdr:cNvPr id="89" name="テキスト ボックス 88"/>
        <xdr:cNvSpPr txBox="1"/>
      </xdr:nvSpPr>
      <xdr:spPr>
        <a:xfrm>
          <a:off x="830795" y="55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73456</xdr:rowOff>
    </xdr:from>
    <xdr:to>
      <xdr:col>24</xdr:col>
      <xdr:colOff>63500</xdr:colOff>
      <xdr:row>52</xdr:row>
      <xdr:rowOff>122024</xdr:rowOff>
    </xdr:to>
    <xdr:cxnSp macro="">
      <xdr:nvCxnSpPr>
        <xdr:cNvPr id="116" name="直線コネクタ 115"/>
        <xdr:cNvCxnSpPr/>
      </xdr:nvCxnSpPr>
      <xdr:spPr>
        <a:xfrm flipV="1">
          <a:off x="3797300" y="8988856"/>
          <a:ext cx="838200" cy="4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122024</xdr:rowOff>
    </xdr:from>
    <xdr:to>
      <xdr:col>19</xdr:col>
      <xdr:colOff>177800</xdr:colOff>
      <xdr:row>52</xdr:row>
      <xdr:rowOff>154691</xdr:rowOff>
    </xdr:to>
    <xdr:cxnSp macro="">
      <xdr:nvCxnSpPr>
        <xdr:cNvPr id="119" name="直線コネクタ 118"/>
        <xdr:cNvCxnSpPr/>
      </xdr:nvCxnSpPr>
      <xdr:spPr>
        <a:xfrm flipV="1">
          <a:off x="2908300" y="9037424"/>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154691</xdr:rowOff>
    </xdr:from>
    <xdr:to>
      <xdr:col>15</xdr:col>
      <xdr:colOff>50800</xdr:colOff>
      <xdr:row>53</xdr:row>
      <xdr:rowOff>1466</xdr:rowOff>
    </xdr:to>
    <xdr:cxnSp macro="">
      <xdr:nvCxnSpPr>
        <xdr:cNvPr id="122" name="直線コネクタ 121"/>
        <xdr:cNvCxnSpPr/>
      </xdr:nvCxnSpPr>
      <xdr:spPr>
        <a:xfrm flipV="1">
          <a:off x="2019300" y="9070091"/>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1466</xdr:rowOff>
    </xdr:from>
    <xdr:to>
      <xdr:col>10</xdr:col>
      <xdr:colOff>114300</xdr:colOff>
      <xdr:row>53</xdr:row>
      <xdr:rowOff>37250</xdr:rowOff>
    </xdr:to>
    <xdr:cxnSp macro="">
      <xdr:nvCxnSpPr>
        <xdr:cNvPr id="125" name="直線コネクタ 124"/>
        <xdr:cNvCxnSpPr/>
      </xdr:nvCxnSpPr>
      <xdr:spPr>
        <a:xfrm flipV="1">
          <a:off x="1130300" y="9088316"/>
          <a:ext cx="889000" cy="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22656</xdr:rowOff>
    </xdr:from>
    <xdr:to>
      <xdr:col>24</xdr:col>
      <xdr:colOff>114300</xdr:colOff>
      <xdr:row>52</xdr:row>
      <xdr:rowOff>124256</xdr:rowOff>
    </xdr:to>
    <xdr:sp macro="" textlink="">
      <xdr:nvSpPr>
        <xdr:cNvPr id="135" name="楕円 134"/>
        <xdr:cNvSpPr/>
      </xdr:nvSpPr>
      <xdr:spPr>
        <a:xfrm>
          <a:off x="4584700" y="89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45533</xdr:rowOff>
    </xdr:from>
    <xdr:ext cx="599010" cy="259045"/>
    <xdr:sp macro="" textlink="">
      <xdr:nvSpPr>
        <xdr:cNvPr id="136" name="物件費該当値テキスト"/>
        <xdr:cNvSpPr txBox="1"/>
      </xdr:nvSpPr>
      <xdr:spPr>
        <a:xfrm>
          <a:off x="4686300" y="878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71224</xdr:rowOff>
    </xdr:from>
    <xdr:to>
      <xdr:col>20</xdr:col>
      <xdr:colOff>38100</xdr:colOff>
      <xdr:row>53</xdr:row>
      <xdr:rowOff>1374</xdr:rowOff>
    </xdr:to>
    <xdr:sp macro="" textlink="">
      <xdr:nvSpPr>
        <xdr:cNvPr id="137" name="楕円 136"/>
        <xdr:cNvSpPr/>
      </xdr:nvSpPr>
      <xdr:spPr>
        <a:xfrm>
          <a:off x="3746500" y="89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17901</xdr:rowOff>
    </xdr:from>
    <xdr:ext cx="599010" cy="259045"/>
    <xdr:sp macro="" textlink="">
      <xdr:nvSpPr>
        <xdr:cNvPr id="138" name="テキスト ボックス 137"/>
        <xdr:cNvSpPr txBox="1"/>
      </xdr:nvSpPr>
      <xdr:spPr>
        <a:xfrm>
          <a:off x="3497795" y="8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103891</xdr:rowOff>
    </xdr:from>
    <xdr:to>
      <xdr:col>15</xdr:col>
      <xdr:colOff>101600</xdr:colOff>
      <xdr:row>53</xdr:row>
      <xdr:rowOff>34041</xdr:rowOff>
    </xdr:to>
    <xdr:sp macro="" textlink="">
      <xdr:nvSpPr>
        <xdr:cNvPr id="139" name="楕円 138"/>
        <xdr:cNvSpPr/>
      </xdr:nvSpPr>
      <xdr:spPr>
        <a:xfrm>
          <a:off x="2857500" y="90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50568</xdr:rowOff>
    </xdr:from>
    <xdr:ext cx="599010" cy="259045"/>
    <xdr:sp macro="" textlink="">
      <xdr:nvSpPr>
        <xdr:cNvPr id="140" name="テキスト ボックス 139"/>
        <xdr:cNvSpPr txBox="1"/>
      </xdr:nvSpPr>
      <xdr:spPr>
        <a:xfrm>
          <a:off x="2608795" y="87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122116</xdr:rowOff>
    </xdr:from>
    <xdr:to>
      <xdr:col>10</xdr:col>
      <xdr:colOff>165100</xdr:colOff>
      <xdr:row>53</xdr:row>
      <xdr:rowOff>52266</xdr:rowOff>
    </xdr:to>
    <xdr:sp macro="" textlink="">
      <xdr:nvSpPr>
        <xdr:cNvPr id="141" name="楕円 140"/>
        <xdr:cNvSpPr/>
      </xdr:nvSpPr>
      <xdr:spPr>
        <a:xfrm>
          <a:off x="1968500" y="90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68793</xdr:rowOff>
    </xdr:from>
    <xdr:ext cx="599010" cy="259045"/>
    <xdr:sp macro="" textlink="">
      <xdr:nvSpPr>
        <xdr:cNvPr id="142" name="テキスト ボックス 141"/>
        <xdr:cNvSpPr txBox="1"/>
      </xdr:nvSpPr>
      <xdr:spPr>
        <a:xfrm>
          <a:off x="1719795" y="881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157900</xdr:rowOff>
    </xdr:from>
    <xdr:to>
      <xdr:col>6</xdr:col>
      <xdr:colOff>38100</xdr:colOff>
      <xdr:row>53</xdr:row>
      <xdr:rowOff>88050</xdr:rowOff>
    </xdr:to>
    <xdr:sp macro="" textlink="">
      <xdr:nvSpPr>
        <xdr:cNvPr id="143" name="楕円 142"/>
        <xdr:cNvSpPr/>
      </xdr:nvSpPr>
      <xdr:spPr>
        <a:xfrm>
          <a:off x="1079500" y="90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104577</xdr:rowOff>
    </xdr:from>
    <xdr:ext cx="599010" cy="259045"/>
    <xdr:sp macro="" textlink="">
      <xdr:nvSpPr>
        <xdr:cNvPr id="144" name="テキスト ボックス 143"/>
        <xdr:cNvSpPr txBox="1"/>
      </xdr:nvSpPr>
      <xdr:spPr>
        <a:xfrm>
          <a:off x="830795" y="884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139814</xdr:rowOff>
    </xdr:from>
    <xdr:to>
      <xdr:col>24</xdr:col>
      <xdr:colOff>63500</xdr:colOff>
      <xdr:row>75</xdr:row>
      <xdr:rowOff>159863</xdr:rowOff>
    </xdr:to>
    <xdr:cxnSp macro="">
      <xdr:nvCxnSpPr>
        <xdr:cNvPr id="171" name="直線コネクタ 170"/>
        <xdr:cNvCxnSpPr/>
      </xdr:nvCxnSpPr>
      <xdr:spPr>
        <a:xfrm flipV="1">
          <a:off x="3797300" y="12998564"/>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159863</xdr:rowOff>
    </xdr:from>
    <xdr:to>
      <xdr:col>19</xdr:col>
      <xdr:colOff>177800</xdr:colOff>
      <xdr:row>76</xdr:row>
      <xdr:rowOff>65520</xdr:rowOff>
    </xdr:to>
    <xdr:cxnSp macro="">
      <xdr:nvCxnSpPr>
        <xdr:cNvPr id="174" name="直線コネクタ 173"/>
        <xdr:cNvCxnSpPr/>
      </xdr:nvCxnSpPr>
      <xdr:spPr>
        <a:xfrm flipV="1">
          <a:off x="2908300" y="13018613"/>
          <a:ext cx="889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65245</xdr:rowOff>
    </xdr:from>
    <xdr:to>
      <xdr:col>15</xdr:col>
      <xdr:colOff>50800</xdr:colOff>
      <xdr:row>76</xdr:row>
      <xdr:rowOff>65520</xdr:rowOff>
    </xdr:to>
    <xdr:cxnSp macro="">
      <xdr:nvCxnSpPr>
        <xdr:cNvPr id="177" name="直線コネクタ 176"/>
        <xdr:cNvCxnSpPr/>
      </xdr:nvCxnSpPr>
      <xdr:spPr>
        <a:xfrm>
          <a:off x="2019300" y="12923995"/>
          <a:ext cx="889000" cy="17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65245</xdr:rowOff>
    </xdr:from>
    <xdr:to>
      <xdr:col>10</xdr:col>
      <xdr:colOff>114300</xdr:colOff>
      <xdr:row>75</xdr:row>
      <xdr:rowOff>147176</xdr:rowOff>
    </xdr:to>
    <xdr:cxnSp macro="">
      <xdr:nvCxnSpPr>
        <xdr:cNvPr id="180" name="直線コネクタ 179"/>
        <xdr:cNvCxnSpPr/>
      </xdr:nvCxnSpPr>
      <xdr:spPr>
        <a:xfrm flipV="1">
          <a:off x="1130300" y="12923995"/>
          <a:ext cx="889000" cy="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89014</xdr:rowOff>
    </xdr:from>
    <xdr:to>
      <xdr:col>24</xdr:col>
      <xdr:colOff>114300</xdr:colOff>
      <xdr:row>76</xdr:row>
      <xdr:rowOff>19165</xdr:rowOff>
    </xdr:to>
    <xdr:sp macro="" textlink="">
      <xdr:nvSpPr>
        <xdr:cNvPr id="190" name="楕円 189"/>
        <xdr:cNvSpPr/>
      </xdr:nvSpPr>
      <xdr:spPr>
        <a:xfrm>
          <a:off x="4584700" y="12947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111891</xdr:rowOff>
    </xdr:from>
    <xdr:ext cx="534377" cy="259045"/>
    <xdr:sp macro="" textlink="">
      <xdr:nvSpPr>
        <xdr:cNvPr id="191" name="維持補修費該当値テキスト"/>
        <xdr:cNvSpPr txBox="1"/>
      </xdr:nvSpPr>
      <xdr:spPr>
        <a:xfrm>
          <a:off x="4686300" y="127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109062</xdr:rowOff>
    </xdr:from>
    <xdr:to>
      <xdr:col>20</xdr:col>
      <xdr:colOff>38100</xdr:colOff>
      <xdr:row>76</xdr:row>
      <xdr:rowOff>39213</xdr:rowOff>
    </xdr:to>
    <xdr:sp macro="" textlink="">
      <xdr:nvSpPr>
        <xdr:cNvPr id="192" name="楕円 191"/>
        <xdr:cNvSpPr/>
      </xdr:nvSpPr>
      <xdr:spPr>
        <a:xfrm>
          <a:off x="3746500" y="12967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55739</xdr:rowOff>
    </xdr:from>
    <xdr:ext cx="534377" cy="259045"/>
    <xdr:sp macro="" textlink="">
      <xdr:nvSpPr>
        <xdr:cNvPr id="193" name="テキスト ボックス 192"/>
        <xdr:cNvSpPr txBox="1"/>
      </xdr:nvSpPr>
      <xdr:spPr>
        <a:xfrm>
          <a:off x="3530111" y="127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14720</xdr:rowOff>
    </xdr:from>
    <xdr:to>
      <xdr:col>15</xdr:col>
      <xdr:colOff>101600</xdr:colOff>
      <xdr:row>76</xdr:row>
      <xdr:rowOff>116320</xdr:rowOff>
    </xdr:to>
    <xdr:sp macro="" textlink="">
      <xdr:nvSpPr>
        <xdr:cNvPr id="194" name="楕円 193"/>
        <xdr:cNvSpPr/>
      </xdr:nvSpPr>
      <xdr:spPr>
        <a:xfrm>
          <a:off x="2857500" y="130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132846</xdr:rowOff>
    </xdr:from>
    <xdr:ext cx="534377" cy="259045"/>
    <xdr:sp macro="" textlink="">
      <xdr:nvSpPr>
        <xdr:cNvPr id="195" name="テキスト ボックス 194"/>
        <xdr:cNvSpPr txBox="1"/>
      </xdr:nvSpPr>
      <xdr:spPr>
        <a:xfrm>
          <a:off x="2641111" y="128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14445</xdr:rowOff>
    </xdr:from>
    <xdr:to>
      <xdr:col>10</xdr:col>
      <xdr:colOff>165100</xdr:colOff>
      <xdr:row>75</xdr:row>
      <xdr:rowOff>116045</xdr:rowOff>
    </xdr:to>
    <xdr:sp macro="" textlink="">
      <xdr:nvSpPr>
        <xdr:cNvPr id="196" name="楕円 195"/>
        <xdr:cNvSpPr/>
      </xdr:nvSpPr>
      <xdr:spPr>
        <a:xfrm>
          <a:off x="1968500" y="128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132572</xdr:rowOff>
    </xdr:from>
    <xdr:ext cx="534377" cy="259045"/>
    <xdr:sp macro="" textlink="">
      <xdr:nvSpPr>
        <xdr:cNvPr id="197" name="テキスト ボックス 196"/>
        <xdr:cNvSpPr txBox="1"/>
      </xdr:nvSpPr>
      <xdr:spPr>
        <a:xfrm>
          <a:off x="1752111" y="126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96376</xdr:rowOff>
    </xdr:from>
    <xdr:to>
      <xdr:col>6</xdr:col>
      <xdr:colOff>38100</xdr:colOff>
      <xdr:row>76</xdr:row>
      <xdr:rowOff>26526</xdr:rowOff>
    </xdr:to>
    <xdr:sp macro="" textlink="">
      <xdr:nvSpPr>
        <xdr:cNvPr id="198" name="楕円 197"/>
        <xdr:cNvSpPr/>
      </xdr:nvSpPr>
      <xdr:spPr>
        <a:xfrm>
          <a:off x="1079500" y="129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43053</xdr:rowOff>
    </xdr:from>
    <xdr:ext cx="534377" cy="259045"/>
    <xdr:sp macro="" textlink="">
      <xdr:nvSpPr>
        <xdr:cNvPr id="199" name="テキスト ボックス 198"/>
        <xdr:cNvSpPr txBox="1"/>
      </xdr:nvSpPr>
      <xdr:spPr>
        <a:xfrm>
          <a:off x="863111" y="127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60082</xdr:rowOff>
    </xdr:from>
    <xdr:to>
      <xdr:col>24</xdr:col>
      <xdr:colOff>63500</xdr:colOff>
      <xdr:row>97</xdr:row>
      <xdr:rowOff>86747</xdr:rowOff>
    </xdr:to>
    <xdr:cxnSp macro="">
      <xdr:nvCxnSpPr>
        <xdr:cNvPr id="231" name="直線コネクタ 230"/>
        <xdr:cNvCxnSpPr/>
      </xdr:nvCxnSpPr>
      <xdr:spPr>
        <a:xfrm flipV="1">
          <a:off x="3797300" y="16690732"/>
          <a:ext cx="838200" cy="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73112</xdr:rowOff>
    </xdr:from>
    <xdr:to>
      <xdr:col>19</xdr:col>
      <xdr:colOff>177800</xdr:colOff>
      <xdr:row>97</xdr:row>
      <xdr:rowOff>86747</xdr:rowOff>
    </xdr:to>
    <xdr:cxnSp macro="">
      <xdr:nvCxnSpPr>
        <xdr:cNvPr id="234" name="直線コネクタ 233"/>
        <xdr:cNvCxnSpPr/>
      </xdr:nvCxnSpPr>
      <xdr:spPr>
        <a:xfrm>
          <a:off x="2908300" y="16703762"/>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73112</xdr:rowOff>
    </xdr:from>
    <xdr:to>
      <xdr:col>15</xdr:col>
      <xdr:colOff>50800</xdr:colOff>
      <xdr:row>97</xdr:row>
      <xdr:rowOff>92918</xdr:rowOff>
    </xdr:to>
    <xdr:cxnSp macro="">
      <xdr:nvCxnSpPr>
        <xdr:cNvPr id="237" name="直線コネクタ 236"/>
        <xdr:cNvCxnSpPr/>
      </xdr:nvCxnSpPr>
      <xdr:spPr>
        <a:xfrm flipV="1">
          <a:off x="2019300" y="16703762"/>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92918</xdr:rowOff>
    </xdr:from>
    <xdr:to>
      <xdr:col>10</xdr:col>
      <xdr:colOff>114300</xdr:colOff>
      <xdr:row>97</xdr:row>
      <xdr:rowOff>165271</xdr:rowOff>
    </xdr:to>
    <xdr:cxnSp macro="">
      <xdr:nvCxnSpPr>
        <xdr:cNvPr id="240" name="直線コネクタ 239"/>
        <xdr:cNvCxnSpPr/>
      </xdr:nvCxnSpPr>
      <xdr:spPr>
        <a:xfrm flipV="1">
          <a:off x="1130300" y="16723568"/>
          <a:ext cx="889000" cy="7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9282</xdr:rowOff>
    </xdr:from>
    <xdr:to>
      <xdr:col>24</xdr:col>
      <xdr:colOff>114300</xdr:colOff>
      <xdr:row>97</xdr:row>
      <xdr:rowOff>110882</xdr:rowOff>
    </xdr:to>
    <xdr:sp macro="" textlink="">
      <xdr:nvSpPr>
        <xdr:cNvPr id="250" name="楕円 249"/>
        <xdr:cNvSpPr/>
      </xdr:nvSpPr>
      <xdr:spPr>
        <a:xfrm>
          <a:off x="4584700" y="166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159159</xdr:rowOff>
    </xdr:from>
    <xdr:ext cx="534377" cy="259045"/>
    <xdr:sp macro="" textlink="">
      <xdr:nvSpPr>
        <xdr:cNvPr id="251" name="扶助費該当値テキスト"/>
        <xdr:cNvSpPr txBox="1"/>
      </xdr:nvSpPr>
      <xdr:spPr>
        <a:xfrm>
          <a:off x="4686300" y="166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35947</xdr:rowOff>
    </xdr:from>
    <xdr:to>
      <xdr:col>20</xdr:col>
      <xdr:colOff>38100</xdr:colOff>
      <xdr:row>97</xdr:row>
      <xdr:rowOff>137547</xdr:rowOff>
    </xdr:to>
    <xdr:sp macro="" textlink="">
      <xdr:nvSpPr>
        <xdr:cNvPr id="252" name="楕円 251"/>
        <xdr:cNvSpPr/>
      </xdr:nvSpPr>
      <xdr:spPr>
        <a:xfrm>
          <a:off x="3746500" y="166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128674</xdr:rowOff>
    </xdr:from>
    <xdr:ext cx="534377" cy="259045"/>
    <xdr:sp macro="" textlink="">
      <xdr:nvSpPr>
        <xdr:cNvPr id="253" name="テキスト ボックス 252"/>
        <xdr:cNvSpPr txBox="1"/>
      </xdr:nvSpPr>
      <xdr:spPr>
        <a:xfrm>
          <a:off x="3530111" y="167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22312</xdr:rowOff>
    </xdr:from>
    <xdr:to>
      <xdr:col>15</xdr:col>
      <xdr:colOff>101600</xdr:colOff>
      <xdr:row>97</xdr:row>
      <xdr:rowOff>123912</xdr:rowOff>
    </xdr:to>
    <xdr:sp macro="" textlink="">
      <xdr:nvSpPr>
        <xdr:cNvPr id="254" name="楕円 253"/>
        <xdr:cNvSpPr/>
      </xdr:nvSpPr>
      <xdr:spPr>
        <a:xfrm>
          <a:off x="28575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115039</xdr:rowOff>
    </xdr:from>
    <xdr:ext cx="534377" cy="259045"/>
    <xdr:sp macro="" textlink="">
      <xdr:nvSpPr>
        <xdr:cNvPr id="255" name="テキスト ボックス 254"/>
        <xdr:cNvSpPr txBox="1"/>
      </xdr:nvSpPr>
      <xdr:spPr>
        <a:xfrm>
          <a:off x="2641111" y="16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42118</xdr:rowOff>
    </xdr:from>
    <xdr:to>
      <xdr:col>10</xdr:col>
      <xdr:colOff>165100</xdr:colOff>
      <xdr:row>97</xdr:row>
      <xdr:rowOff>143718</xdr:rowOff>
    </xdr:to>
    <xdr:sp macro="" textlink="">
      <xdr:nvSpPr>
        <xdr:cNvPr id="256" name="楕円 255"/>
        <xdr:cNvSpPr/>
      </xdr:nvSpPr>
      <xdr:spPr>
        <a:xfrm>
          <a:off x="1968500" y="166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134845</xdr:rowOff>
    </xdr:from>
    <xdr:ext cx="534377" cy="259045"/>
    <xdr:sp macro="" textlink="">
      <xdr:nvSpPr>
        <xdr:cNvPr id="257" name="テキスト ボックス 256"/>
        <xdr:cNvSpPr txBox="1"/>
      </xdr:nvSpPr>
      <xdr:spPr>
        <a:xfrm>
          <a:off x="1752111" y="167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114471</xdr:rowOff>
    </xdr:from>
    <xdr:to>
      <xdr:col>6</xdr:col>
      <xdr:colOff>38100</xdr:colOff>
      <xdr:row>98</xdr:row>
      <xdr:rowOff>44621</xdr:rowOff>
    </xdr:to>
    <xdr:sp macro="" textlink="">
      <xdr:nvSpPr>
        <xdr:cNvPr id="258" name="楕円 257"/>
        <xdr:cNvSpPr/>
      </xdr:nvSpPr>
      <xdr:spPr>
        <a:xfrm>
          <a:off x="1079500" y="16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35748</xdr:rowOff>
    </xdr:from>
    <xdr:ext cx="534377" cy="259045"/>
    <xdr:sp macro="" textlink="">
      <xdr:nvSpPr>
        <xdr:cNvPr id="259" name="テキスト ボックス 258"/>
        <xdr:cNvSpPr txBox="1"/>
      </xdr:nvSpPr>
      <xdr:spPr>
        <a:xfrm>
          <a:off x="863111" y="168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127359</xdr:rowOff>
    </xdr:from>
    <xdr:to>
      <xdr:col>55</xdr:col>
      <xdr:colOff>0</xdr:colOff>
      <xdr:row>33</xdr:row>
      <xdr:rowOff>142092</xdr:rowOff>
    </xdr:to>
    <xdr:cxnSp macro="">
      <xdr:nvCxnSpPr>
        <xdr:cNvPr id="288" name="直線コネクタ 287"/>
        <xdr:cNvCxnSpPr/>
      </xdr:nvCxnSpPr>
      <xdr:spPr>
        <a:xfrm>
          <a:off x="9639300" y="5613759"/>
          <a:ext cx="838200" cy="1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127359</xdr:rowOff>
    </xdr:from>
    <xdr:to>
      <xdr:col>50</xdr:col>
      <xdr:colOff>114300</xdr:colOff>
      <xdr:row>32</xdr:row>
      <xdr:rowOff>140946</xdr:rowOff>
    </xdr:to>
    <xdr:cxnSp macro="">
      <xdr:nvCxnSpPr>
        <xdr:cNvPr id="291" name="直線コネクタ 290"/>
        <xdr:cNvCxnSpPr/>
      </xdr:nvCxnSpPr>
      <xdr:spPr>
        <a:xfrm flipV="1">
          <a:off x="8750300" y="5613759"/>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140946</xdr:rowOff>
    </xdr:from>
    <xdr:to>
      <xdr:col>45</xdr:col>
      <xdr:colOff>177800</xdr:colOff>
      <xdr:row>33</xdr:row>
      <xdr:rowOff>6015</xdr:rowOff>
    </xdr:to>
    <xdr:cxnSp macro="">
      <xdr:nvCxnSpPr>
        <xdr:cNvPr id="294" name="直線コネクタ 293"/>
        <xdr:cNvCxnSpPr/>
      </xdr:nvCxnSpPr>
      <xdr:spPr>
        <a:xfrm flipV="1">
          <a:off x="7861300" y="5627346"/>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6015</xdr:rowOff>
    </xdr:from>
    <xdr:to>
      <xdr:col>41</xdr:col>
      <xdr:colOff>50800</xdr:colOff>
      <xdr:row>33</xdr:row>
      <xdr:rowOff>28418</xdr:rowOff>
    </xdr:to>
    <xdr:cxnSp macro="">
      <xdr:nvCxnSpPr>
        <xdr:cNvPr id="297" name="直線コネクタ 296"/>
        <xdr:cNvCxnSpPr/>
      </xdr:nvCxnSpPr>
      <xdr:spPr>
        <a:xfrm flipV="1">
          <a:off x="6972300" y="5663865"/>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91292</xdr:rowOff>
    </xdr:from>
    <xdr:to>
      <xdr:col>55</xdr:col>
      <xdr:colOff>50800</xdr:colOff>
      <xdr:row>34</xdr:row>
      <xdr:rowOff>21442</xdr:rowOff>
    </xdr:to>
    <xdr:sp macro="" textlink="">
      <xdr:nvSpPr>
        <xdr:cNvPr id="307" name="楕円 306"/>
        <xdr:cNvSpPr/>
      </xdr:nvSpPr>
      <xdr:spPr>
        <a:xfrm>
          <a:off x="10426700" y="57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114169</xdr:rowOff>
    </xdr:from>
    <xdr:ext cx="599010" cy="259045"/>
    <xdr:sp macro="" textlink="">
      <xdr:nvSpPr>
        <xdr:cNvPr id="308" name="補助費等該当値テキスト"/>
        <xdr:cNvSpPr txBox="1"/>
      </xdr:nvSpPr>
      <xdr:spPr>
        <a:xfrm>
          <a:off x="10528300" y="560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76559</xdr:rowOff>
    </xdr:from>
    <xdr:to>
      <xdr:col>50</xdr:col>
      <xdr:colOff>165100</xdr:colOff>
      <xdr:row>33</xdr:row>
      <xdr:rowOff>6709</xdr:rowOff>
    </xdr:to>
    <xdr:sp macro="" textlink="">
      <xdr:nvSpPr>
        <xdr:cNvPr id="309" name="楕円 308"/>
        <xdr:cNvSpPr/>
      </xdr:nvSpPr>
      <xdr:spPr>
        <a:xfrm>
          <a:off x="9588500" y="55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23236</xdr:rowOff>
    </xdr:from>
    <xdr:ext cx="599010" cy="259045"/>
    <xdr:sp macro="" textlink="">
      <xdr:nvSpPr>
        <xdr:cNvPr id="310" name="テキスト ボックス 309"/>
        <xdr:cNvSpPr txBox="1"/>
      </xdr:nvSpPr>
      <xdr:spPr>
        <a:xfrm>
          <a:off x="9339795" y="533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90146</xdr:rowOff>
    </xdr:from>
    <xdr:to>
      <xdr:col>46</xdr:col>
      <xdr:colOff>38100</xdr:colOff>
      <xdr:row>33</xdr:row>
      <xdr:rowOff>20296</xdr:rowOff>
    </xdr:to>
    <xdr:sp macro="" textlink="">
      <xdr:nvSpPr>
        <xdr:cNvPr id="311" name="楕円 310"/>
        <xdr:cNvSpPr/>
      </xdr:nvSpPr>
      <xdr:spPr>
        <a:xfrm>
          <a:off x="8699500" y="55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36823</xdr:rowOff>
    </xdr:from>
    <xdr:ext cx="599010" cy="259045"/>
    <xdr:sp macro="" textlink="">
      <xdr:nvSpPr>
        <xdr:cNvPr id="312" name="テキスト ボックス 311"/>
        <xdr:cNvSpPr txBox="1"/>
      </xdr:nvSpPr>
      <xdr:spPr>
        <a:xfrm>
          <a:off x="8450795" y="535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126665</xdr:rowOff>
    </xdr:from>
    <xdr:to>
      <xdr:col>41</xdr:col>
      <xdr:colOff>101600</xdr:colOff>
      <xdr:row>33</xdr:row>
      <xdr:rowOff>56815</xdr:rowOff>
    </xdr:to>
    <xdr:sp macro="" textlink="">
      <xdr:nvSpPr>
        <xdr:cNvPr id="313" name="楕円 312"/>
        <xdr:cNvSpPr/>
      </xdr:nvSpPr>
      <xdr:spPr>
        <a:xfrm>
          <a:off x="7810500" y="56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73342</xdr:rowOff>
    </xdr:from>
    <xdr:ext cx="599010" cy="259045"/>
    <xdr:sp macro="" textlink="">
      <xdr:nvSpPr>
        <xdr:cNvPr id="314" name="テキスト ボックス 313"/>
        <xdr:cNvSpPr txBox="1"/>
      </xdr:nvSpPr>
      <xdr:spPr>
        <a:xfrm>
          <a:off x="7561795" y="53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149068</xdr:rowOff>
    </xdr:from>
    <xdr:to>
      <xdr:col>36</xdr:col>
      <xdr:colOff>165100</xdr:colOff>
      <xdr:row>33</xdr:row>
      <xdr:rowOff>79218</xdr:rowOff>
    </xdr:to>
    <xdr:sp macro="" textlink="">
      <xdr:nvSpPr>
        <xdr:cNvPr id="315" name="楕円 314"/>
        <xdr:cNvSpPr/>
      </xdr:nvSpPr>
      <xdr:spPr>
        <a:xfrm>
          <a:off x="6921500" y="5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95745</xdr:rowOff>
    </xdr:from>
    <xdr:ext cx="599010" cy="259045"/>
    <xdr:sp macro="" textlink="">
      <xdr:nvSpPr>
        <xdr:cNvPr id="316" name="テキスト ボックス 315"/>
        <xdr:cNvSpPr txBox="1"/>
      </xdr:nvSpPr>
      <xdr:spPr>
        <a:xfrm>
          <a:off x="6672795" y="541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16228</xdr:rowOff>
    </xdr:from>
    <xdr:to>
      <xdr:col>55</xdr:col>
      <xdr:colOff>0</xdr:colOff>
      <xdr:row>56</xdr:row>
      <xdr:rowOff>26838</xdr:rowOff>
    </xdr:to>
    <xdr:cxnSp macro="">
      <xdr:nvCxnSpPr>
        <xdr:cNvPr id="345" name="直線コネクタ 344"/>
        <xdr:cNvCxnSpPr/>
      </xdr:nvCxnSpPr>
      <xdr:spPr>
        <a:xfrm flipV="1">
          <a:off x="9639300" y="9274528"/>
          <a:ext cx="838200" cy="35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25819</xdr:rowOff>
    </xdr:from>
    <xdr:to>
      <xdr:col>50</xdr:col>
      <xdr:colOff>114300</xdr:colOff>
      <xdr:row>56</xdr:row>
      <xdr:rowOff>26838</xdr:rowOff>
    </xdr:to>
    <xdr:cxnSp macro="">
      <xdr:nvCxnSpPr>
        <xdr:cNvPr id="348" name="直線コネクタ 347"/>
        <xdr:cNvCxnSpPr/>
      </xdr:nvCxnSpPr>
      <xdr:spPr>
        <a:xfrm>
          <a:off x="8750300" y="9112669"/>
          <a:ext cx="889000" cy="5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25819</xdr:rowOff>
    </xdr:from>
    <xdr:to>
      <xdr:col>45</xdr:col>
      <xdr:colOff>177800</xdr:colOff>
      <xdr:row>55</xdr:row>
      <xdr:rowOff>147518</xdr:rowOff>
    </xdr:to>
    <xdr:cxnSp macro="">
      <xdr:nvCxnSpPr>
        <xdr:cNvPr id="351" name="直線コネクタ 350"/>
        <xdr:cNvCxnSpPr/>
      </xdr:nvCxnSpPr>
      <xdr:spPr>
        <a:xfrm flipV="1">
          <a:off x="7861300" y="9112669"/>
          <a:ext cx="889000" cy="46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35085</xdr:rowOff>
    </xdr:from>
    <xdr:to>
      <xdr:col>41</xdr:col>
      <xdr:colOff>50800</xdr:colOff>
      <xdr:row>55</xdr:row>
      <xdr:rowOff>147518</xdr:rowOff>
    </xdr:to>
    <xdr:cxnSp macro="">
      <xdr:nvCxnSpPr>
        <xdr:cNvPr id="354" name="直線コネクタ 353"/>
        <xdr:cNvCxnSpPr/>
      </xdr:nvCxnSpPr>
      <xdr:spPr>
        <a:xfrm>
          <a:off x="6972300" y="9464835"/>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136878</xdr:rowOff>
    </xdr:from>
    <xdr:to>
      <xdr:col>55</xdr:col>
      <xdr:colOff>50800</xdr:colOff>
      <xdr:row>54</xdr:row>
      <xdr:rowOff>67028</xdr:rowOff>
    </xdr:to>
    <xdr:sp macro="" textlink="">
      <xdr:nvSpPr>
        <xdr:cNvPr id="364" name="楕円 363"/>
        <xdr:cNvSpPr/>
      </xdr:nvSpPr>
      <xdr:spPr>
        <a:xfrm>
          <a:off x="10426700" y="92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159755</xdr:rowOff>
    </xdr:from>
    <xdr:ext cx="599010" cy="259045"/>
    <xdr:sp macro="" textlink="">
      <xdr:nvSpPr>
        <xdr:cNvPr id="365" name="普通建設事業費該当値テキスト"/>
        <xdr:cNvSpPr txBox="1"/>
      </xdr:nvSpPr>
      <xdr:spPr>
        <a:xfrm>
          <a:off x="10528300" y="907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147488</xdr:rowOff>
    </xdr:from>
    <xdr:to>
      <xdr:col>50</xdr:col>
      <xdr:colOff>165100</xdr:colOff>
      <xdr:row>56</xdr:row>
      <xdr:rowOff>77638</xdr:rowOff>
    </xdr:to>
    <xdr:sp macro="" textlink="">
      <xdr:nvSpPr>
        <xdr:cNvPr id="366" name="楕円 365"/>
        <xdr:cNvSpPr/>
      </xdr:nvSpPr>
      <xdr:spPr>
        <a:xfrm>
          <a:off x="9588500" y="95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94165</xdr:rowOff>
    </xdr:from>
    <xdr:ext cx="599010" cy="259045"/>
    <xdr:sp macro="" textlink="">
      <xdr:nvSpPr>
        <xdr:cNvPr id="367" name="テキスト ボックス 366"/>
        <xdr:cNvSpPr txBox="1"/>
      </xdr:nvSpPr>
      <xdr:spPr>
        <a:xfrm>
          <a:off x="9339795" y="935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146469</xdr:rowOff>
    </xdr:from>
    <xdr:to>
      <xdr:col>46</xdr:col>
      <xdr:colOff>38100</xdr:colOff>
      <xdr:row>53</xdr:row>
      <xdr:rowOff>76619</xdr:rowOff>
    </xdr:to>
    <xdr:sp macro="" textlink="">
      <xdr:nvSpPr>
        <xdr:cNvPr id="368" name="楕円 367"/>
        <xdr:cNvSpPr/>
      </xdr:nvSpPr>
      <xdr:spPr>
        <a:xfrm>
          <a:off x="8699500" y="90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93146</xdr:rowOff>
    </xdr:from>
    <xdr:ext cx="599010" cy="259045"/>
    <xdr:sp macro="" textlink="">
      <xdr:nvSpPr>
        <xdr:cNvPr id="369" name="テキスト ボックス 368"/>
        <xdr:cNvSpPr txBox="1"/>
      </xdr:nvSpPr>
      <xdr:spPr>
        <a:xfrm>
          <a:off x="8450795" y="883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96718</xdr:rowOff>
    </xdr:from>
    <xdr:to>
      <xdr:col>41</xdr:col>
      <xdr:colOff>101600</xdr:colOff>
      <xdr:row>56</xdr:row>
      <xdr:rowOff>26868</xdr:rowOff>
    </xdr:to>
    <xdr:sp macro="" textlink="">
      <xdr:nvSpPr>
        <xdr:cNvPr id="370" name="楕円 369"/>
        <xdr:cNvSpPr/>
      </xdr:nvSpPr>
      <xdr:spPr>
        <a:xfrm>
          <a:off x="7810500" y="95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43395</xdr:rowOff>
    </xdr:from>
    <xdr:ext cx="599010" cy="259045"/>
    <xdr:sp macro="" textlink="">
      <xdr:nvSpPr>
        <xdr:cNvPr id="371" name="テキスト ボックス 370"/>
        <xdr:cNvSpPr txBox="1"/>
      </xdr:nvSpPr>
      <xdr:spPr>
        <a:xfrm>
          <a:off x="7561795" y="93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155735</xdr:rowOff>
    </xdr:from>
    <xdr:to>
      <xdr:col>36</xdr:col>
      <xdr:colOff>165100</xdr:colOff>
      <xdr:row>55</xdr:row>
      <xdr:rowOff>85885</xdr:rowOff>
    </xdr:to>
    <xdr:sp macro="" textlink="">
      <xdr:nvSpPr>
        <xdr:cNvPr id="372" name="楕円 371"/>
        <xdr:cNvSpPr/>
      </xdr:nvSpPr>
      <xdr:spPr>
        <a:xfrm>
          <a:off x="6921500" y="94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102412</xdr:rowOff>
    </xdr:from>
    <xdr:ext cx="599010" cy="259045"/>
    <xdr:sp macro="" textlink="">
      <xdr:nvSpPr>
        <xdr:cNvPr id="373" name="テキスト ボックス 372"/>
        <xdr:cNvSpPr txBox="1"/>
      </xdr:nvSpPr>
      <xdr:spPr>
        <a:xfrm>
          <a:off x="6672795" y="918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88365</xdr:rowOff>
    </xdr:from>
    <xdr:to>
      <xdr:col>55</xdr:col>
      <xdr:colOff>0</xdr:colOff>
      <xdr:row>78</xdr:row>
      <xdr:rowOff>16425</xdr:rowOff>
    </xdr:to>
    <xdr:cxnSp macro="">
      <xdr:nvCxnSpPr>
        <xdr:cNvPr id="400" name="直線コネクタ 399"/>
        <xdr:cNvCxnSpPr/>
      </xdr:nvCxnSpPr>
      <xdr:spPr>
        <a:xfrm>
          <a:off x="9639300" y="13118565"/>
          <a:ext cx="838200" cy="2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23878</xdr:rowOff>
    </xdr:from>
    <xdr:to>
      <xdr:col>50</xdr:col>
      <xdr:colOff>114300</xdr:colOff>
      <xdr:row>76</xdr:row>
      <xdr:rowOff>88365</xdr:rowOff>
    </xdr:to>
    <xdr:cxnSp macro="">
      <xdr:nvCxnSpPr>
        <xdr:cNvPr id="403" name="直線コネクタ 402"/>
        <xdr:cNvCxnSpPr/>
      </xdr:nvCxnSpPr>
      <xdr:spPr>
        <a:xfrm>
          <a:off x="8750300" y="12196828"/>
          <a:ext cx="889000" cy="9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23878</xdr:rowOff>
    </xdr:from>
    <xdr:to>
      <xdr:col>45</xdr:col>
      <xdr:colOff>177800</xdr:colOff>
      <xdr:row>77</xdr:row>
      <xdr:rowOff>86706</xdr:rowOff>
    </xdr:to>
    <xdr:cxnSp macro="">
      <xdr:nvCxnSpPr>
        <xdr:cNvPr id="406" name="直線コネクタ 405"/>
        <xdr:cNvCxnSpPr/>
      </xdr:nvCxnSpPr>
      <xdr:spPr>
        <a:xfrm flipV="1">
          <a:off x="7861300" y="12196828"/>
          <a:ext cx="889000" cy="10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86706</xdr:rowOff>
    </xdr:from>
    <xdr:to>
      <xdr:col>41</xdr:col>
      <xdr:colOff>50800</xdr:colOff>
      <xdr:row>78</xdr:row>
      <xdr:rowOff>71197</xdr:rowOff>
    </xdr:to>
    <xdr:cxnSp macro="">
      <xdr:nvCxnSpPr>
        <xdr:cNvPr id="409" name="直線コネクタ 408"/>
        <xdr:cNvCxnSpPr/>
      </xdr:nvCxnSpPr>
      <xdr:spPr>
        <a:xfrm flipV="1">
          <a:off x="6972300" y="13288356"/>
          <a:ext cx="889000" cy="1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137075</xdr:rowOff>
    </xdr:from>
    <xdr:to>
      <xdr:col>55</xdr:col>
      <xdr:colOff>50800</xdr:colOff>
      <xdr:row>78</xdr:row>
      <xdr:rowOff>67225</xdr:rowOff>
    </xdr:to>
    <xdr:sp macro="" textlink="">
      <xdr:nvSpPr>
        <xdr:cNvPr id="419" name="楕円 418"/>
        <xdr:cNvSpPr/>
      </xdr:nvSpPr>
      <xdr:spPr>
        <a:xfrm>
          <a:off x="10426700" y="133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52002</xdr:rowOff>
    </xdr:from>
    <xdr:ext cx="534377" cy="259045"/>
    <xdr:sp macro="" textlink="">
      <xdr:nvSpPr>
        <xdr:cNvPr id="420" name="普通建設事業費 （ うち新規整備　）該当値テキスト"/>
        <xdr:cNvSpPr txBox="1"/>
      </xdr:nvSpPr>
      <xdr:spPr>
        <a:xfrm>
          <a:off x="10528300" y="132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37565</xdr:rowOff>
    </xdr:from>
    <xdr:to>
      <xdr:col>50</xdr:col>
      <xdr:colOff>165100</xdr:colOff>
      <xdr:row>76</xdr:row>
      <xdr:rowOff>139165</xdr:rowOff>
    </xdr:to>
    <xdr:sp macro="" textlink="">
      <xdr:nvSpPr>
        <xdr:cNvPr id="421" name="楕円 420"/>
        <xdr:cNvSpPr/>
      </xdr:nvSpPr>
      <xdr:spPr>
        <a:xfrm>
          <a:off x="9588500" y="130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155693</xdr:rowOff>
    </xdr:from>
    <xdr:ext cx="534377" cy="259045"/>
    <xdr:sp macro="" textlink="">
      <xdr:nvSpPr>
        <xdr:cNvPr id="422" name="テキスト ボックス 421"/>
        <xdr:cNvSpPr txBox="1"/>
      </xdr:nvSpPr>
      <xdr:spPr>
        <a:xfrm>
          <a:off x="9372111" y="128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144528</xdr:rowOff>
    </xdr:from>
    <xdr:to>
      <xdr:col>46</xdr:col>
      <xdr:colOff>38100</xdr:colOff>
      <xdr:row>71</xdr:row>
      <xdr:rowOff>74678</xdr:rowOff>
    </xdr:to>
    <xdr:sp macro="" textlink="">
      <xdr:nvSpPr>
        <xdr:cNvPr id="423" name="楕円 422"/>
        <xdr:cNvSpPr/>
      </xdr:nvSpPr>
      <xdr:spPr>
        <a:xfrm>
          <a:off x="8699500" y="121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91205</xdr:rowOff>
    </xdr:from>
    <xdr:ext cx="599010" cy="259045"/>
    <xdr:sp macro="" textlink="">
      <xdr:nvSpPr>
        <xdr:cNvPr id="424" name="テキスト ボックス 423"/>
        <xdr:cNvSpPr txBox="1"/>
      </xdr:nvSpPr>
      <xdr:spPr>
        <a:xfrm>
          <a:off x="8450795" y="119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35906</xdr:rowOff>
    </xdr:from>
    <xdr:to>
      <xdr:col>41</xdr:col>
      <xdr:colOff>101600</xdr:colOff>
      <xdr:row>77</xdr:row>
      <xdr:rowOff>137506</xdr:rowOff>
    </xdr:to>
    <xdr:sp macro="" textlink="">
      <xdr:nvSpPr>
        <xdr:cNvPr id="425" name="楕円 424"/>
        <xdr:cNvSpPr/>
      </xdr:nvSpPr>
      <xdr:spPr>
        <a:xfrm>
          <a:off x="7810500" y="132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128633</xdr:rowOff>
    </xdr:from>
    <xdr:ext cx="534377" cy="259045"/>
    <xdr:sp macro="" textlink="">
      <xdr:nvSpPr>
        <xdr:cNvPr id="426" name="テキスト ボックス 425"/>
        <xdr:cNvSpPr txBox="1"/>
      </xdr:nvSpPr>
      <xdr:spPr>
        <a:xfrm>
          <a:off x="7594111" y="13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20397</xdr:rowOff>
    </xdr:from>
    <xdr:to>
      <xdr:col>36</xdr:col>
      <xdr:colOff>165100</xdr:colOff>
      <xdr:row>78</xdr:row>
      <xdr:rowOff>121997</xdr:rowOff>
    </xdr:to>
    <xdr:sp macro="" textlink="">
      <xdr:nvSpPr>
        <xdr:cNvPr id="427" name="楕円 426"/>
        <xdr:cNvSpPr/>
      </xdr:nvSpPr>
      <xdr:spPr>
        <a:xfrm>
          <a:off x="6921500" y="133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113124</xdr:rowOff>
    </xdr:from>
    <xdr:ext cx="534377" cy="259045"/>
    <xdr:sp macro="" textlink="">
      <xdr:nvSpPr>
        <xdr:cNvPr id="428" name="テキスト ボックス 427"/>
        <xdr:cNvSpPr txBox="1"/>
      </xdr:nvSpPr>
      <xdr:spPr>
        <a:xfrm>
          <a:off x="6705111" y="134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12066</xdr:rowOff>
    </xdr:from>
    <xdr:to>
      <xdr:col>55</xdr:col>
      <xdr:colOff>0</xdr:colOff>
      <xdr:row>96</xdr:row>
      <xdr:rowOff>56291</xdr:rowOff>
    </xdr:to>
    <xdr:cxnSp macro="">
      <xdr:nvCxnSpPr>
        <xdr:cNvPr id="459" name="直線コネクタ 458"/>
        <xdr:cNvCxnSpPr/>
      </xdr:nvCxnSpPr>
      <xdr:spPr>
        <a:xfrm flipV="1">
          <a:off x="9639300" y="15956916"/>
          <a:ext cx="838200" cy="55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38153</xdr:rowOff>
    </xdr:from>
    <xdr:to>
      <xdr:col>50</xdr:col>
      <xdr:colOff>114300</xdr:colOff>
      <xdr:row>96</xdr:row>
      <xdr:rowOff>56291</xdr:rowOff>
    </xdr:to>
    <xdr:cxnSp macro="">
      <xdr:nvCxnSpPr>
        <xdr:cNvPr id="462" name="直線コネクタ 461"/>
        <xdr:cNvCxnSpPr/>
      </xdr:nvCxnSpPr>
      <xdr:spPr>
        <a:xfrm>
          <a:off x="8750300" y="16497353"/>
          <a:ext cx="8890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62312</xdr:rowOff>
    </xdr:from>
    <xdr:to>
      <xdr:col>45</xdr:col>
      <xdr:colOff>177800</xdr:colOff>
      <xdr:row>96</xdr:row>
      <xdr:rowOff>38153</xdr:rowOff>
    </xdr:to>
    <xdr:cxnSp macro="">
      <xdr:nvCxnSpPr>
        <xdr:cNvPr id="465" name="直線コネクタ 464"/>
        <xdr:cNvCxnSpPr/>
      </xdr:nvCxnSpPr>
      <xdr:spPr>
        <a:xfrm>
          <a:off x="7861300" y="16350062"/>
          <a:ext cx="889000" cy="1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160412</xdr:rowOff>
    </xdr:from>
    <xdr:to>
      <xdr:col>41</xdr:col>
      <xdr:colOff>50800</xdr:colOff>
      <xdr:row>95</xdr:row>
      <xdr:rowOff>62312</xdr:rowOff>
    </xdr:to>
    <xdr:cxnSp macro="">
      <xdr:nvCxnSpPr>
        <xdr:cNvPr id="468" name="直線コネクタ 467"/>
        <xdr:cNvCxnSpPr/>
      </xdr:nvCxnSpPr>
      <xdr:spPr>
        <a:xfrm>
          <a:off x="6972300" y="16105262"/>
          <a:ext cx="889000" cy="2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132716</xdr:rowOff>
    </xdr:from>
    <xdr:to>
      <xdr:col>55</xdr:col>
      <xdr:colOff>50800</xdr:colOff>
      <xdr:row>93</xdr:row>
      <xdr:rowOff>62866</xdr:rowOff>
    </xdr:to>
    <xdr:sp macro="" textlink="">
      <xdr:nvSpPr>
        <xdr:cNvPr id="478" name="楕円 477"/>
        <xdr:cNvSpPr/>
      </xdr:nvSpPr>
      <xdr:spPr>
        <a:xfrm>
          <a:off x="10426700" y="159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155593</xdr:rowOff>
    </xdr:from>
    <xdr:ext cx="599010" cy="259045"/>
    <xdr:sp macro="" textlink="">
      <xdr:nvSpPr>
        <xdr:cNvPr id="479" name="普通建設事業費 （ うち更新整備　）該当値テキスト"/>
        <xdr:cNvSpPr txBox="1"/>
      </xdr:nvSpPr>
      <xdr:spPr>
        <a:xfrm>
          <a:off x="10528300" y="1575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5491</xdr:rowOff>
    </xdr:from>
    <xdr:to>
      <xdr:col>50</xdr:col>
      <xdr:colOff>165100</xdr:colOff>
      <xdr:row>96</xdr:row>
      <xdr:rowOff>107091</xdr:rowOff>
    </xdr:to>
    <xdr:sp macro="" textlink="">
      <xdr:nvSpPr>
        <xdr:cNvPr id="480" name="楕円 479"/>
        <xdr:cNvSpPr/>
      </xdr:nvSpPr>
      <xdr:spPr>
        <a:xfrm>
          <a:off x="9588500" y="164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123618</xdr:rowOff>
    </xdr:from>
    <xdr:ext cx="599010" cy="259045"/>
    <xdr:sp macro="" textlink="">
      <xdr:nvSpPr>
        <xdr:cNvPr id="481" name="テキスト ボックス 480"/>
        <xdr:cNvSpPr txBox="1"/>
      </xdr:nvSpPr>
      <xdr:spPr>
        <a:xfrm>
          <a:off x="9339795" y="1623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158803</xdr:rowOff>
    </xdr:from>
    <xdr:to>
      <xdr:col>46</xdr:col>
      <xdr:colOff>38100</xdr:colOff>
      <xdr:row>96</xdr:row>
      <xdr:rowOff>88953</xdr:rowOff>
    </xdr:to>
    <xdr:sp macro="" textlink="">
      <xdr:nvSpPr>
        <xdr:cNvPr id="482" name="楕円 481"/>
        <xdr:cNvSpPr/>
      </xdr:nvSpPr>
      <xdr:spPr>
        <a:xfrm>
          <a:off x="8699500" y="16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105480</xdr:rowOff>
    </xdr:from>
    <xdr:ext cx="599010" cy="259045"/>
    <xdr:sp macro="" textlink="">
      <xdr:nvSpPr>
        <xdr:cNvPr id="483" name="テキスト ボックス 482"/>
        <xdr:cNvSpPr txBox="1"/>
      </xdr:nvSpPr>
      <xdr:spPr>
        <a:xfrm>
          <a:off x="8450795" y="1622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11512</xdr:rowOff>
    </xdr:from>
    <xdr:to>
      <xdr:col>41</xdr:col>
      <xdr:colOff>101600</xdr:colOff>
      <xdr:row>95</xdr:row>
      <xdr:rowOff>113112</xdr:rowOff>
    </xdr:to>
    <xdr:sp macro="" textlink="">
      <xdr:nvSpPr>
        <xdr:cNvPr id="484" name="楕円 483"/>
        <xdr:cNvSpPr/>
      </xdr:nvSpPr>
      <xdr:spPr>
        <a:xfrm>
          <a:off x="7810500" y="162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129639</xdr:rowOff>
    </xdr:from>
    <xdr:ext cx="599010" cy="259045"/>
    <xdr:sp macro="" textlink="">
      <xdr:nvSpPr>
        <xdr:cNvPr id="485" name="テキスト ボックス 484"/>
        <xdr:cNvSpPr txBox="1"/>
      </xdr:nvSpPr>
      <xdr:spPr>
        <a:xfrm>
          <a:off x="7561795" y="160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109612</xdr:rowOff>
    </xdr:from>
    <xdr:to>
      <xdr:col>36</xdr:col>
      <xdr:colOff>165100</xdr:colOff>
      <xdr:row>94</xdr:row>
      <xdr:rowOff>39762</xdr:rowOff>
    </xdr:to>
    <xdr:sp macro="" textlink="">
      <xdr:nvSpPr>
        <xdr:cNvPr id="486" name="楕円 485"/>
        <xdr:cNvSpPr/>
      </xdr:nvSpPr>
      <xdr:spPr>
        <a:xfrm>
          <a:off x="6921500" y="160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56289</xdr:rowOff>
    </xdr:from>
    <xdr:ext cx="599010" cy="259045"/>
    <xdr:sp macro="" textlink="">
      <xdr:nvSpPr>
        <xdr:cNvPr id="487" name="テキスト ボックス 486"/>
        <xdr:cNvSpPr txBox="1"/>
      </xdr:nvSpPr>
      <xdr:spPr>
        <a:xfrm>
          <a:off x="6672795" y="1582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90231</xdr:rowOff>
    </xdr:from>
    <xdr:to>
      <xdr:col>85</xdr:col>
      <xdr:colOff>127000</xdr:colOff>
      <xdr:row>39</xdr:row>
      <xdr:rowOff>94522</xdr:rowOff>
    </xdr:to>
    <xdr:cxnSp macro="">
      <xdr:nvCxnSpPr>
        <xdr:cNvPr id="518" name="直線コネクタ 517"/>
        <xdr:cNvCxnSpPr/>
      </xdr:nvCxnSpPr>
      <xdr:spPr>
        <a:xfrm flipV="1">
          <a:off x="15481300" y="6776781"/>
          <a:ext cx="8382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48864</xdr:rowOff>
    </xdr:from>
    <xdr:to>
      <xdr:col>81</xdr:col>
      <xdr:colOff>50800</xdr:colOff>
      <xdr:row>39</xdr:row>
      <xdr:rowOff>94522</xdr:rowOff>
    </xdr:to>
    <xdr:cxnSp macro="">
      <xdr:nvCxnSpPr>
        <xdr:cNvPr id="521" name="直線コネクタ 520"/>
        <xdr:cNvCxnSpPr/>
      </xdr:nvCxnSpPr>
      <xdr:spPr>
        <a:xfrm>
          <a:off x="14592300" y="6735414"/>
          <a:ext cx="889000" cy="4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45239</xdr:rowOff>
    </xdr:from>
    <xdr:to>
      <xdr:col>76</xdr:col>
      <xdr:colOff>114300</xdr:colOff>
      <xdr:row>39</xdr:row>
      <xdr:rowOff>48864</xdr:rowOff>
    </xdr:to>
    <xdr:cxnSp macro="">
      <xdr:nvCxnSpPr>
        <xdr:cNvPr id="524" name="直線コネクタ 523"/>
        <xdr:cNvCxnSpPr/>
      </xdr:nvCxnSpPr>
      <xdr:spPr>
        <a:xfrm>
          <a:off x="13703300" y="673178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45239</xdr:rowOff>
    </xdr:from>
    <xdr:to>
      <xdr:col>71</xdr:col>
      <xdr:colOff>177800</xdr:colOff>
      <xdr:row>39</xdr:row>
      <xdr:rowOff>73116</xdr:rowOff>
    </xdr:to>
    <xdr:cxnSp macro="">
      <xdr:nvCxnSpPr>
        <xdr:cNvPr id="527" name="直線コネクタ 526"/>
        <xdr:cNvCxnSpPr/>
      </xdr:nvCxnSpPr>
      <xdr:spPr>
        <a:xfrm flipV="1">
          <a:off x="12814300" y="6731789"/>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39431</xdr:rowOff>
    </xdr:from>
    <xdr:to>
      <xdr:col>85</xdr:col>
      <xdr:colOff>177800</xdr:colOff>
      <xdr:row>39</xdr:row>
      <xdr:rowOff>141031</xdr:rowOff>
    </xdr:to>
    <xdr:sp macro="" textlink="">
      <xdr:nvSpPr>
        <xdr:cNvPr id="537" name="楕円 536"/>
        <xdr:cNvSpPr/>
      </xdr:nvSpPr>
      <xdr:spPr>
        <a:xfrm>
          <a:off x="16268700" y="67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43722</xdr:rowOff>
    </xdr:from>
    <xdr:to>
      <xdr:col>81</xdr:col>
      <xdr:colOff>101600</xdr:colOff>
      <xdr:row>39</xdr:row>
      <xdr:rowOff>145322</xdr:rowOff>
    </xdr:to>
    <xdr:sp macro="" textlink="">
      <xdr:nvSpPr>
        <xdr:cNvPr id="539" name="楕円 538"/>
        <xdr:cNvSpPr/>
      </xdr:nvSpPr>
      <xdr:spPr>
        <a:xfrm>
          <a:off x="15430500" y="67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136449</xdr:rowOff>
    </xdr:from>
    <xdr:ext cx="469744" cy="259045"/>
    <xdr:sp macro="" textlink="">
      <xdr:nvSpPr>
        <xdr:cNvPr id="540" name="テキスト ボックス 539"/>
        <xdr:cNvSpPr txBox="1"/>
      </xdr:nvSpPr>
      <xdr:spPr>
        <a:xfrm>
          <a:off x="15246428" y="682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169514</xdr:rowOff>
    </xdr:from>
    <xdr:to>
      <xdr:col>76</xdr:col>
      <xdr:colOff>165100</xdr:colOff>
      <xdr:row>39</xdr:row>
      <xdr:rowOff>99664</xdr:rowOff>
    </xdr:to>
    <xdr:sp macro="" textlink="">
      <xdr:nvSpPr>
        <xdr:cNvPr id="541" name="楕円 540"/>
        <xdr:cNvSpPr/>
      </xdr:nvSpPr>
      <xdr:spPr>
        <a:xfrm>
          <a:off x="14541500" y="6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90791</xdr:rowOff>
    </xdr:from>
    <xdr:ext cx="534377" cy="259045"/>
    <xdr:sp macro="" textlink="">
      <xdr:nvSpPr>
        <xdr:cNvPr id="542" name="テキスト ボックス 541"/>
        <xdr:cNvSpPr txBox="1"/>
      </xdr:nvSpPr>
      <xdr:spPr>
        <a:xfrm>
          <a:off x="14325111" y="6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165889</xdr:rowOff>
    </xdr:from>
    <xdr:to>
      <xdr:col>72</xdr:col>
      <xdr:colOff>38100</xdr:colOff>
      <xdr:row>39</xdr:row>
      <xdr:rowOff>96039</xdr:rowOff>
    </xdr:to>
    <xdr:sp macro="" textlink="">
      <xdr:nvSpPr>
        <xdr:cNvPr id="543" name="楕円 542"/>
        <xdr:cNvSpPr/>
      </xdr:nvSpPr>
      <xdr:spPr>
        <a:xfrm>
          <a:off x="13652500" y="6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112566</xdr:rowOff>
    </xdr:from>
    <xdr:ext cx="534377" cy="259045"/>
    <xdr:sp macro="" textlink="">
      <xdr:nvSpPr>
        <xdr:cNvPr id="544" name="テキスト ボックス 543"/>
        <xdr:cNvSpPr txBox="1"/>
      </xdr:nvSpPr>
      <xdr:spPr>
        <a:xfrm>
          <a:off x="13436111" y="64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22316</xdr:rowOff>
    </xdr:from>
    <xdr:to>
      <xdr:col>67</xdr:col>
      <xdr:colOff>101600</xdr:colOff>
      <xdr:row>39</xdr:row>
      <xdr:rowOff>123916</xdr:rowOff>
    </xdr:to>
    <xdr:sp macro="" textlink="">
      <xdr:nvSpPr>
        <xdr:cNvPr id="545" name="楕円 544"/>
        <xdr:cNvSpPr/>
      </xdr:nvSpPr>
      <xdr:spPr>
        <a:xfrm>
          <a:off x="127635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115043</xdr:rowOff>
    </xdr:from>
    <xdr:ext cx="469744" cy="259045"/>
    <xdr:sp macro="" textlink="">
      <xdr:nvSpPr>
        <xdr:cNvPr id="546" name="テキスト ボックス 545"/>
        <xdr:cNvSpPr txBox="1"/>
      </xdr:nvSpPr>
      <xdr:spPr>
        <a:xfrm>
          <a:off x="12579428" y="680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46518</xdr:rowOff>
    </xdr:from>
    <xdr:to>
      <xdr:col>85</xdr:col>
      <xdr:colOff>127000</xdr:colOff>
      <xdr:row>75</xdr:row>
      <xdr:rowOff>58812</xdr:rowOff>
    </xdr:to>
    <xdr:cxnSp macro="">
      <xdr:nvCxnSpPr>
        <xdr:cNvPr id="628" name="直線コネクタ 627"/>
        <xdr:cNvCxnSpPr/>
      </xdr:nvCxnSpPr>
      <xdr:spPr>
        <a:xfrm>
          <a:off x="15481300" y="12905268"/>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18835</xdr:rowOff>
    </xdr:from>
    <xdr:to>
      <xdr:col>81</xdr:col>
      <xdr:colOff>50800</xdr:colOff>
      <xdr:row>75</xdr:row>
      <xdr:rowOff>46518</xdr:rowOff>
    </xdr:to>
    <xdr:cxnSp macro="">
      <xdr:nvCxnSpPr>
        <xdr:cNvPr id="631" name="直線コネクタ 630"/>
        <xdr:cNvCxnSpPr/>
      </xdr:nvCxnSpPr>
      <xdr:spPr>
        <a:xfrm>
          <a:off x="14592300" y="12877585"/>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171302</xdr:rowOff>
    </xdr:from>
    <xdr:to>
      <xdr:col>76</xdr:col>
      <xdr:colOff>114300</xdr:colOff>
      <xdr:row>75</xdr:row>
      <xdr:rowOff>18835</xdr:rowOff>
    </xdr:to>
    <xdr:cxnSp macro="">
      <xdr:nvCxnSpPr>
        <xdr:cNvPr id="634" name="直線コネクタ 633"/>
        <xdr:cNvCxnSpPr/>
      </xdr:nvCxnSpPr>
      <xdr:spPr>
        <a:xfrm>
          <a:off x="13703300" y="12858602"/>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171302</xdr:rowOff>
    </xdr:from>
    <xdr:to>
      <xdr:col>71</xdr:col>
      <xdr:colOff>177800</xdr:colOff>
      <xdr:row>75</xdr:row>
      <xdr:rowOff>5882</xdr:rowOff>
    </xdr:to>
    <xdr:cxnSp macro="">
      <xdr:nvCxnSpPr>
        <xdr:cNvPr id="637" name="直線コネクタ 636"/>
        <xdr:cNvCxnSpPr/>
      </xdr:nvCxnSpPr>
      <xdr:spPr>
        <a:xfrm flipV="1">
          <a:off x="12814300" y="12858602"/>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8012</xdr:rowOff>
    </xdr:from>
    <xdr:to>
      <xdr:col>85</xdr:col>
      <xdr:colOff>177800</xdr:colOff>
      <xdr:row>75</xdr:row>
      <xdr:rowOff>109612</xdr:rowOff>
    </xdr:to>
    <xdr:sp macro="" textlink="">
      <xdr:nvSpPr>
        <xdr:cNvPr id="647" name="楕円 646"/>
        <xdr:cNvSpPr/>
      </xdr:nvSpPr>
      <xdr:spPr>
        <a:xfrm>
          <a:off x="16268700" y="12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30889</xdr:rowOff>
    </xdr:from>
    <xdr:ext cx="599010" cy="259045"/>
    <xdr:sp macro="" textlink="">
      <xdr:nvSpPr>
        <xdr:cNvPr id="648" name="公債費該当値テキスト"/>
        <xdr:cNvSpPr txBox="1"/>
      </xdr:nvSpPr>
      <xdr:spPr>
        <a:xfrm>
          <a:off x="16370300" y="127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167168</xdr:rowOff>
    </xdr:from>
    <xdr:to>
      <xdr:col>81</xdr:col>
      <xdr:colOff>101600</xdr:colOff>
      <xdr:row>75</xdr:row>
      <xdr:rowOff>97318</xdr:rowOff>
    </xdr:to>
    <xdr:sp macro="" textlink="">
      <xdr:nvSpPr>
        <xdr:cNvPr id="649" name="楕円 648"/>
        <xdr:cNvSpPr/>
      </xdr:nvSpPr>
      <xdr:spPr>
        <a:xfrm>
          <a:off x="15430500" y="128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113845</xdr:rowOff>
    </xdr:from>
    <xdr:ext cx="599010" cy="259045"/>
    <xdr:sp macro="" textlink="">
      <xdr:nvSpPr>
        <xdr:cNvPr id="650" name="テキスト ボックス 649"/>
        <xdr:cNvSpPr txBox="1"/>
      </xdr:nvSpPr>
      <xdr:spPr>
        <a:xfrm>
          <a:off x="15181795" y="1262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139485</xdr:rowOff>
    </xdr:from>
    <xdr:to>
      <xdr:col>76</xdr:col>
      <xdr:colOff>165100</xdr:colOff>
      <xdr:row>75</xdr:row>
      <xdr:rowOff>69635</xdr:rowOff>
    </xdr:to>
    <xdr:sp macro="" textlink="">
      <xdr:nvSpPr>
        <xdr:cNvPr id="651" name="楕円 650"/>
        <xdr:cNvSpPr/>
      </xdr:nvSpPr>
      <xdr:spPr>
        <a:xfrm>
          <a:off x="14541500" y="128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86162</xdr:rowOff>
    </xdr:from>
    <xdr:ext cx="599010" cy="259045"/>
    <xdr:sp macro="" textlink="">
      <xdr:nvSpPr>
        <xdr:cNvPr id="652" name="テキスト ボックス 651"/>
        <xdr:cNvSpPr txBox="1"/>
      </xdr:nvSpPr>
      <xdr:spPr>
        <a:xfrm>
          <a:off x="14292795" y="1260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120502</xdr:rowOff>
    </xdr:from>
    <xdr:to>
      <xdr:col>72</xdr:col>
      <xdr:colOff>38100</xdr:colOff>
      <xdr:row>75</xdr:row>
      <xdr:rowOff>50652</xdr:rowOff>
    </xdr:to>
    <xdr:sp macro="" textlink="">
      <xdr:nvSpPr>
        <xdr:cNvPr id="653" name="楕円 652"/>
        <xdr:cNvSpPr/>
      </xdr:nvSpPr>
      <xdr:spPr>
        <a:xfrm>
          <a:off x="13652500" y="12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67179</xdr:rowOff>
    </xdr:from>
    <xdr:ext cx="599010" cy="259045"/>
    <xdr:sp macro="" textlink="">
      <xdr:nvSpPr>
        <xdr:cNvPr id="654" name="テキスト ボックス 653"/>
        <xdr:cNvSpPr txBox="1"/>
      </xdr:nvSpPr>
      <xdr:spPr>
        <a:xfrm>
          <a:off x="13403795" y="125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126532</xdr:rowOff>
    </xdr:from>
    <xdr:to>
      <xdr:col>67</xdr:col>
      <xdr:colOff>101600</xdr:colOff>
      <xdr:row>75</xdr:row>
      <xdr:rowOff>56682</xdr:rowOff>
    </xdr:to>
    <xdr:sp macro="" textlink="">
      <xdr:nvSpPr>
        <xdr:cNvPr id="655" name="楕円 654"/>
        <xdr:cNvSpPr/>
      </xdr:nvSpPr>
      <xdr:spPr>
        <a:xfrm>
          <a:off x="12763500" y="128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73209</xdr:rowOff>
    </xdr:from>
    <xdr:ext cx="599010" cy="259045"/>
    <xdr:sp macro="" textlink="">
      <xdr:nvSpPr>
        <xdr:cNvPr id="656" name="テキスト ボックス 655"/>
        <xdr:cNvSpPr txBox="1"/>
      </xdr:nvSpPr>
      <xdr:spPr>
        <a:xfrm>
          <a:off x="12514795" y="1258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123439</xdr:rowOff>
    </xdr:from>
    <xdr:to>
      <xdr:col>85</xdr:col>
      <xdr:colOff>127000</xdr:colOff>
      <xdr:row>96</xdr:row>
      <xdr:rowOff>133548</xdr:rowOff>
    </xdr:to>
    <xdr:cxnSp macro="">
      <xdr:nvCxnSpPr>
        <xdr:cNvPr id="683" name="直線コネクタ 682"/>
        <xdr:cNvCxnSpPr/>
      </xdr:nvCxnSpPr>
      <xdr:spPr>
        <a:xfrm>
          <a:off x="15481300" y="16582639"/>
          <a:ext cx="8382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123439</xdr:rowOff>
    </xdr:from>
    <xdr:to>
      <xdr:col>81</xdr:col>
      <xdr:colOff>50800</xdr:colOff>
      <xdr:row>97</xdr:row>
      <xdr:rowOff>32063</xdr:rowOff>
    </xdr:to>
    <xdr:cxnSp macro="">
      <xdr:nvCxnSpPr>
        <xdr:cNvPr id="686" name="直線コネクタ 685"/>
        <xdr:cNvCxnSpPr/>
      </xdr:nvCxnSpPr>
      <xdr:spPr>
        <a:xfrm flipV="1">
          <a:off x="14592300" y="16582639"/>
          <a:ext cx="889000" cy="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17698</xdr:rowOff>
    </xdr:from>
    <xdr:to>
      <xdr:col>76</xdr:col>
      <xdr:colOff>114300</xdr:colOff>
      <xdr:row>97</xdr:row>
      <xdr:rowOff>32063</xdr:rowOff>
    </xdr:to>
    <xdr:cxnSp macro="">
      <xdr:nvCxnSpPr>
        <xdr:cNvPr id="689" name="直線コネクタ 688"/>
        <xdr:cNvCxnSpPr/>
      </xdr:nvCxnSpPr>
      <xdr:spPr>
        <a:xfrm>
          <a:off x="13703300" y="16648348"/>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151000</xdr:rowOff>
    </xdr:from>
    <xdr:to>
      <xdr:col>71</xdr:col>
      <xdr:colOff>177800</xdr:colOff>
      <xdr:row>97</xdr:row>
      <xdr:rowOff>17698</xdr:rowOff>
    </xdr:to>
    <xdr:cxnSp macro="">
      <xdr:nvCxnSpPr>
        <xdr:cNvPr id="692" name="直線コネクタ 691"/>
        <xdr:cNvCxnSpPr/>
      </xdr:nvCxnSpPr>
      <xdr:spPr>
        <a:xfrm>
          <a:off x="12814300" y="16610200"/>
          <a:ext cx="889000" cy="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82748</xdr:rowOff>
    </xdr:from>
    <xdr:to>
      <xdr:col>85</xdr:col>
      <xdr:colOff>177800</xdr:colOff>
      <xdr:row>97</xdr:row>
      <xdr:rowOff>12898</xdr:rowOff>
    </xdr:to>
    <xdr:sp macro="" textlink="">
      <xdr:nvSpPr>
        <xdr:cNvPr id="702" name="楕円 701"/>
        <xdr:cNvSpPr/>
      </xdr:nvSpPr>
      <xdr:spPr>
        <a:xfrm>
          <a:off x="16268700" y="165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105625</xdr:rowOff>
    </xdr:from>
    <xdr:ext cx="599010" cy="259045"/>
    <xdr:sp macro="" textlink="">
      <xdr:nvSpPr>
        <xdr:cNvPr id="703" name="積立金該当値テキスト"/>
        <xdr:cNvSpPr txBox="1"/>
      </xdr:nvSpPr>
      <xdr:spPr>
        <a:xfrm>
          <a:off x="16370300" y="1639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72639</xdr:rowOff>
    </xdr:from>
    <xdr:to>
      <xdr:col>81</xdr:col>
      <xdr:colOff>101600</xdr:colOff>
      <xdr:row>97</xdr:row>
      <xdr:rowOff>2789</xdr:rowOff>
    </xdr:to>
    <xdr:sp macro="" textlink="">
      <xdr:nvSpPr>
        <xdr:cNvPr id="704" name="楕円 703"/>
        <xdr:cNvSpPr/>
      </xdr:nvSpPr>
      <xdr:spPr>
        <a:xfrm>
          <a:off x="15430500" y="165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19316</xdr:rowOff>
    </xdr:from>
    <xdr:ext cx="599010" cy="259045"/>
    <xdr:sp macro="" textlink="">
      <xdr:nvSpPr>
        <xdr:cNvPr id="705" name="テキスト ボックス 704"/>
        <xdr:cNvSpPr txBox="1"/>
      </xdr:nvSpPr>
      <xdr:spPr>
        <a:xfrm>
          <a:off x="15181795" y="1630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152713</xdr:rowOff>
    </xdr:from>
    <xdr:to>
      <xdr:col>76</xdr:col>
      <xdr:colOff>165100</xdr:colOff>
      <xdr:row>97</xdr:row>
      <xdr:rowOff>82863</xdr:rowOff>
    </xdr:to>
    <xdr:sp macro="" textlink="">
      <xdr:nvSpPr>
        <xdr:cNvPr id="706" name="楕円 705"/>
        <xdr:cNvSpPr/>
      </xdr:nvSpPr>
      <xdr:spPr>
        <a:xfrm>
          <a:off x="14541500" y="166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99390</xdr:rowOff>
    </xdr:from>
    <xdr:ext cx="599010" cy="259045"/>
    <xdr:sp macro="" textlink="">
      <xdr:nvSpPr>
        <xdr:cNvPr id="707" name="テキスト ボックス 706"/>
        <xdr:cNvSpPr txBox="1"/>
      </xdr:nvSpPr>
      <xdr:spPr>
        <a:xfrm>
          <a:off x="14292795" y="1638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138348</xdr:rowOff>
    </xdr:from>
    <xdr:to>
      <xdr:col>72</xdr:col>
      <xdr:colOff>38100</xdr:colOff>
      <xdr:row>97</xdr:row>
      <xdr:rowOff>68498</xdr:rowOff>
    </xdr:to>
    <xdr:sp macro="" textlink="">
      <xdr:nvSpPr>
        <xdr:cNvPr id="708" name="楕円 707"/>
        <xdr:cNvSpPr/>
      </xdr:nvSpPr>
      <xdr:spPr>
        <a:xfrm>
          <a:off x="13652500" y="165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85025</xdr:rowOff>
    </xdr:from>
    <xdr:ext cx="599010" cy="259045"/>
    <xdr:sp macro="" textlink="">
      <xdr:nvSpPr>
        <xdr:cNvPr id="709" name="テキスト ボックス 708"/>
        <xdr:cNvSpPr txBox="1"/>
      </xdr:nvSpPr>
      <xdr:spPr>
        <a:xfrm>
          <a:off x="13403795" y="1637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100200</xdr:rowOff>
    </xdr:from>
    <xdr:to>
      <xdr:col>67</xdr:col>
      <xdr:colOff>101600</xdr:colOff>
      <xdr:row>97</xdr:row>
      <xdr:rowOff>30350</xdr:rowOff>
    </xdr:to>
    <xdr:sp macro="" textlink="">
      <xdr:nvSpPr>
        <xdr:cNvPr id="710" name="楕円 709"/>
        <xdr:cNvSpPr/>
      </xdr:nvSpPr>
      <xdr:spPr>
        <a:xfrm>
          <a:off x="12763500" y="165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46877</xdr:rowOff>
    </xdr:from>
    <xdr:ext cx="599010" cy="259045"/>
    <xdr:sp macro="" textlink="">
      <xdr:nvSpPr>
        <xdr:cNvPr id="711" name="テキスト ボックス 710"/>
        <xdr:cNvSpPr txBox="1"/>
      </xdr:nvSpPr>
      <xdr:spPr>
        <a:xfrm>
          <a:off x="12514795" y="1633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109106</xdr:rowOff>
    </xdr:from>
    <xdr:to>
      <xdr:col>116</xdr:col>
      <xdr:colOff>63500</xdr:colOff>
      <xdr:row>53</xdr:row>
      <xdr:rowOff>123012</xdr:rowOff>
    </xdr:to>
    <xdr:cxnSp macro="">
      <xdr:nvCxnSpPr>
        <xdr:cNvPr id="795" name="直線コネクタ 794"/>
        <xdr:cNvCxnSpPr/>
      </xdr:nvCxnSpPr>
      <xdr:spPr>
        <a:xfrm flipV="1">
          <a:off x="21323300" y="9195956"/>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159969</xdr:rowOff>
    </xdr:from>
    <xdr:to>
      <xdr:col>111</xdr:col>
      <xdr:colOff>177800</xdr:colOff>
      <xdr:row>53</xdr:row>
      <xdr:rowOff>123012</xdr:rowOff>
    </xdr:to>
    <xdr:cxnSp macro="">
      <xdr:nvCxnSpPr>
        <xdr:cNvPr id="798" name="直線コネクタ 797"/>
        <xdr:cNvCxnSpPr/>
      </xdr:nvCxnSpPr>
      <xdr:spPr>
        <a:xfrm>
          <a:off x="20434300" y="9075369"/>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159969</xdr:rowOff>
    </xdr:from>
    <xdr:to>
      <xdr:col>107</xdr:col>
      <xdr:colOff>50800</xdr:colOff>
      <xdr:row>53</xdr:row>
      <xdr:rowOff>98857</xdr:rowOff>
    </xdr:to>
    <xdr:cxnSp macro="">
      <xdr:nvCxnSpPr>
        <xdr:cNvPr id="801" name="直線コネクタ 800"/>
        <xdr:cNvCxnSpPr/>
      </xdr:nvCxnSpPr>
      <xdr:spPr>
        <a:xfrm flipV="1">
          <a:off x="19545300" y="9075369"/>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98857</xdr:rowOff>
    </xdr:from>
    <xdr:to>
      <xdr:col>102</xdr:col>
      <xdr:colOff>114300</xdr:colOff>
      <xdr:row>53</xdr:row>
      <xdr:rowOff>119431</xdr:rowOff>
    </xdr:to>
    <xdr:cxnSp macro="">
      <xdr:nvCxnSpPr>
        <xdr:cNvPr id="804" name="直線コネクタ 803"/>
        <xdr:cNvCxnSpPr/>
      </xdr:nvCxnSpPr>
      <xdr:spPr>
        <a:xfrm flipV="1">
          <a:off x="18656300" y="91857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58306</xdr:rowOff>
    </xdr:from>
    <xdr:to>
      <xdr:col>116</xdr:col>
      <xdr:colOff>114300</xdr:colOff>
      <xdr:row>53</xdr:row>
      <xdr:rowOff>159906</xdr:rowOff>
    </xdr:to>
    <xdr:sp macro="" textlink="">
      <xdr:nvSpPr>
        <xdr:cNvPr id="814" name="楕円 813"/>
        <xdr:cNvSpPr/>
      </xdr:nvSpPr>
      <xdr:spPr>
        <a:xfrm>
          <a:off x="22110700" y="91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81183</xdr:rowOff>
    </xdr:from>
    <xdr:ext cx="534377" cy="259045"/>
    <xdr:sp macro="" textlink="">
      <xdr:nvSpPr>
        <xdr:cNvPr id="815" name="貸付金該当値テキスト"/>
        <xdr:cNvSpPr txBox="1"/>
      </xdr:nvSpPr>
      <xdr:spPr>
        <a:xfrm>
          <a:off x="22212300" y="8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72212</xdr:rowOff>
    </xdr:from>
    <xdr:to>
      <xdr:col>112</xdr:col>
      <xdr:colOff>38100</xdr:colOff>
      <xdr:row>54</xdr:row>
      <xdr:rowOff>2362</xdr:rowOff>
    </xdr:to>
    <xdr:sp macro="" textlink="">
      <xdr:nvSpPr>
        <xdr:cNvPr id="816" name="楕円 815"/>
        <xdr:cNvSpPr/>
      </xdr:nvSpPr>
      <xdr:spPr>
        <a:xfrm>
          <a:off x="21272500" y="91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18889</xdr:rowOff>
    </xdr:from>
    <xdr:ext cx="534377" cy="259045"/>
    <xdr:sp macro="" textlink="">
      <xdr:nvSpPr>
        <xdr:cNvPr id="817" name="テキスト ボックス 816"/>
        <xdr:cNvSpPr txBox="1"/>
      </xdr:nvSpPr>
      <xdr:spPr>
        <a:xfrm>
          <a:off x="21056111" y="893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109169</xdr:rowOff>
    </xdr:from>
    <xdr:to>
      <xdr:col>107</xdr:col>
      <xdr:colOff>101600</xdr:colOff>
      <xdr:row>53</xdr:row>
      <xdr:rowOff>39319</xdr:rowOff>
    </xdr:to>
    <xdr:sp macro="" textlink="">
      <xdr:nvSpPr>
        <xdr:cNvPr id="818" name="楕円 817"/>
        <xdr:cNvSpPr/>
      </xdr:nvSpPr>
      <xdr:spPr>
        <a:xfrm>
          <a:off x="20383500" y="90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55846</xdr:rowOff>
    </xdr:from>
    <xdr:ext cx="534377" cy="259045"/>
    <xdr:sp macro="" textlink="">
      <xdr:nvSpPr>
        <xdr:cNvPr id="819" name="テキスト ボックス 818"/>
        <xdr:cNvSpPr txBox="1"/>
      </xdr:nvSpPr>
      <xdr:spPr>
        <a:xfrm>
          <a:off x="20167111" y="8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48057</xdr:rowOff>
    </xdr:from>
    <xdr:to>
      <xdr:col>102</xdr:col>
      <xdr:colOff>165100</xdr:colOff>
      <xdr:row>53</xdr:row>
      <xdr:rowOff>149657</xdr:rowOff>
    </xdr:to>
    <xdr:sp macro="" textlink="">
      <xdr:nvSpPr>
        <xdr:cNvPr id="820" name="楕円 819"/>
        <xdr:cNvSpPr/>
      </xdr:nvSpPr>
      <xdr:spPr>
        <a:xfrm>
          <a:off x="19494500" y="91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166184</xdr:rowOff>
    </xdr:from>
    <xdr:ext cx="534377" cy="259045"/>
    <xdr:sp macro="" textlink="">
      <xdr:nvSpPr>
        <xdr:cNvPr id="821" name="テキスト ボックス 820"/>
        <xdr:cNvSpPr txBox="1"/>
      </xdr:nvSpPr>
      <xdr:spPr>
        <a:xfrm>
          <a:off x="19278111" y="89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68631</xdr:rowOff>
    </xdr:from>
    <xdr:to>
      <xdr:col>98</xdr:col>
      <xdr:colOff>38100</xdr:colOff>
      <xdr:row>53</xdr:row>
      <xdr:rowOff>170231</xdr:rowOff>
    </xdr:to>
    <xdr:sp macro="" textlink="">
      <xdr:nvSpPr>
        <xdr:cNvPr id="822" name="楕円 821"/>
        <xdr:cNvSpPr/>
      </xdr:nvSpPr>
      <xdr:spPr>
        <a:xfrm>
          <a:off x="18605500" y="91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15308</xdr:rowOff>
    </xdr:from>
    <xdr:ext cx="534377" cy="259045"/>
    <xdr:sp macro="" textlink="">
      <xdr:nvSpPr>
        <xdr:cNvPr id="823" name="テキスト ボックス 822"/>
        <xdr:cNvSpPr txBox="1"/>
      </xdr:nvSpPr>
      <xdr:spPr>
        <a:xfrm>
          <a:off x="18389111" y="89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54097</xdr:rowOff>
    </xdr:from>
    <xdr:to>
      <xdr:col>116</xdr:col>
      <xdr:colOff>63500</xdr:colOff>
      <xdr:row>74</xdr:row>
      <xdr:rowOff>71394</xdr:rowOff>
    </xdr:to>
    <xdr:cxnSp macro="">
      <xdr:nvCxnSpPr>
        <xdr:cNvPr id="852" name="直線コネクタ 851"/>
        <xdr:cNvCxnSpPr/>
      </xdr:nvCxnSpPr>
      <xdr:spPr>
        <a:xfrm flipV="1">
          <a:off x="21323300" y="12741397"/>
          <a:ext cx="8382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71394</xdr:rowOff>
    </xdr:from>
    <xdr:to>
      <xdr:col>111</xdr:col>
      <xdr:colOff>177800</xdr:colOff>
      <xdr:row>74</xdr:row>
      <xdr:rowOff>83861</xdr:rowOff>
    </xdr:to>
    <xdr:cxnSp macro="">
      <xdr:nvCxnSpPr>
        <xdr:cNvPr id="855" name="直線コネクタ 854"/>
        <xdr:cNvCxnSpPr/>
      </xdr:nvCxnSpPr>
      <xdr:spPr>
        <a:xfrm flipV="1">
          <a:off x="20434300" y="12758694"/>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57914</xdr:rowOff>
    </xdr:from>
    <xdr:to>
      <xdr:col>107</xdr:col>
      <xdr:colOff>50800</xdr:colOff>
      <xdr:row>74</xdr:row>
      <xdr:rowOff>83861</xdr:rowOff>
    </xdr:to>
    <xdr:cxnSp macro="">
      <xdr:nvCxnSpPr>
        <xdr:cNvPr id="858" name="直線コネクタ 857"/>
        <xdr:cNvCxnSpPr/>
      </xdr:nvCxnSpPr>
      <xdr:spPr>
        <a:xfrm>
          <a:off x="19545300" y="12745214"/>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51613</xdr:rowOff>
    </xdr:from>
    <xdr:to>
      <xdr:col>102</xdr:col>
      <xdr:colOff>114300</xdr:colOff>
      <xdr:row>74</xdr:row>
      <xdr:rowOff>57914</xdr:rowOff>
    </xdr:to>
    <xdr:cxnSp macro="">
      <xdr:nvCxnSpPr>
        <xdr:cNvPr id="861" name="直線コネクタ 860"/>
        <xdr:cNvCxnSpPr/>
      </xdr:nvCxnSpPr>
      <xdr:spPr>
        <a:xfrm>
          <a:off x="18656300" y="12738913"/>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3297</xdr:rowOff>
    </xdr:from>
    <xdr:to>
      <xdr:col>116</xdr:col>
      <xdr:colOff>114300</xdr:colOff>
      <xdr:row>74</xdr:row>
      <xdr:rowOff>104897</xdr:rowOff>
    </xdr:to>
    <xdr:sp macro="" textlink="">
      <xdr:nvSpPr>
        <xdr:cNvPr id="871" name="楕円 870"/>
        <xdr:cNvSpPr/>
      </xdr:nvSpPr>
      <xdr:spPr>
        <a:xfrm>
          <a:off x="22110700" y="126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26174</xdr:rowOff>
    </xdr:from>
    <xdr:ext cx="599010" cy="259045"/>
    <xdr:sp macro="" textlink="">
      <xdr:nvSpPr>
        <xdr:cNvPr id="872" name="繰出金該当値テキスト"/>
        <xdr:cNvSpPr txBox="1"/>
      </xdr:nvSpPr>
      <xdr:spPr>
        <a:xfrm>
          <a:off x="22212300" y="1254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20594</xdr:rowOff>
    </xdr:from>
    <xdr:to>
      <xdr:col>112</xdr:col>
      <xdr:colOff>38100</xdr:colOff>
      <xdr:row>74</xdr:row>
      <xdr:rowOff>122194</xdr:rowOff>
    </xdr:to>
    <xdr:sp macro="" textlink="">
      <xdr:nvSpPr>
        <xdr:cNvPr id="873" name="楕円 872"/>
        <xdr:cNvSpPr/>
      </xdr:nvSpPr>
      <xdr:spPr>
        <a:xfrm>
          <a:off x="21272500" y="127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138721</xdr:rowOff>
    </xdr:from>
    <xdr:ext cx="599010" cy="259045"/>
    <xdr:sp macro="" textlink="">
      <xdr:nvSpPr>
        <xdr:cNvPr id="874" name="テキスト ボックス 873"/>
        <xdr:cNvSpPr txBox="1"/>
      </xdr:nvSpPr>
      <xdr:spPr>
        <a:xfrm>
          <a:off x="21023795" y="1248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33061</xdr:rowOff>
    </xdr:from>
    <xdr:to>
      <xdr:col>107</xdr:col>
      <xdr:colOff>101600</xdr:colOff>
      <xdr:row>74</xdr:row>
      <xdr:rowOff>134661</xdr:rowOff>
    </xdr:to>
    <xdr:sp macro="" textlink="">
      <xdr:nvSpPr>
        <xdr:cNvPr id="875" name="楕円 874"/>
        <xdr:cNvSpPr/>
      </xdr:nvSpPr>
      <xdr:spPr>
        <a:xfrm>
          <a:off x="20383500" y="127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151188</xdr:rowOff>
    </xdr:from>
    <xdr:ext cx="599010" cy="259045"/>
    <xdr:sp macro="" textlink="">
      <xdr:nvSpPr>
        <xdr:cNvPr id="876" name="テキスト ボックス 875"/>
        <xdr:cNvSpPr txBox="1"/>
      </xdr:nvSpPr>
      <xdr:spPr>
        <a:xfrm>
          <a:off x="20134795" y="124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7114</xdr:rowOff>
    </xdr:from>
    <xdr:to>
      <xdr:col>102</xdr:col>
      <xdr:colOff>165100</xdr:colOff>
      <xdr:row>74</xdr:row>
      <xdr:rowOff>108714</xdr:rowOff>
    </xdr:to>
    <xdr:sp macro="" textlink="">
      <xdr:nvSpPr>
        <xdr:cNvPr id="877" name="楕円 876"/>
        <xdr:cNvSpPr/>
      </xdr:nvSpPr>
      <xdr:spPr>
        <a:xfrm>
          <a:off x="19494500" y="126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125241</xdr:rowOff>
    </xdr:from>
    <xdr:ext cx="599010" cy="259045"/>
    <xdr:sp macro="" textlink="">
      <xdr:nvSpPr>
        <xdr:cNvPr id="878" name="テキスト ボックス 877"/>
        <xdr:cNvSpPr txBox="1"/>
      </xdr:nvSpPr>
      <xdr:spPr>
        <a:xfrm>
          <a:off x="19245795" y="124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813</xdr:rowOff>
    </xdr:from>
    <xdr:to>
      <xdr:col>98</xdr:col>
      <xdr:colOff>38100</xdr:colOff>
      <xdr:row>74</xdr:row>
      <xdr:rowOff>102413</xdr:rowOff>
    </xdr:to>
    <xdr:sp macro="" textlink="">
      <xdr:nvSpPr>
        <xdr:cNvPr id="879" name="楕円 878"/>
        <xdr:cNvSpPr/>
      </xdr:nvSpPr>
      <xdr:spPr>
        <a:xfrm>
          <a:off x="18605500" y="126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118940</xdr:rowOff>
    </xdr:from>
    <xdr:ext cx="599010" cy="259045"/>
    <xdr:sp macro="" textlink="">
      <xdr:nvSpPr>
        <xdr:cNvPr id="880" name="テキスト ボックス 879"/>
        <xdr:cNvSpPr txBox="1"/>
      </xdr:nvSpPr>
      <xdr:spPr>
        <a:xfrm>
          <a:off x="18356795" y="1246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行政面積が広いためそれに伴う公共施設が多く、更新整備にかかる普通建設事業費が高くなっている。今後数年間は大規模事業の実施が予定されていることから、引き続き地方債発行の抑制に努めるとともに</a:t>
          </a:r>
        </a:p>
        <a:p>
          <a:r>
            <a:rPr kumimoji="1" lang="ja-JP" altLang="en-US" sz="1300">
              <a:latin typeface="ＭＳ Ｐゴシック" panose="020B0600070205080204" pitchFamily="50" charset="-128"/>
              <a:ea typeface="ＭＳ Ｐゴシック" panose="020B0600070205080204" pitchFamily="50" charset="-128"/>
            </a:rPr>
            <a:t>行財政改革での補助金・負担金の見直し、その他様々な見直しや取り組みを行い、財政の健全化を図っていく。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7,509
7,411
1,099.37
12,425,840
12,270,662
110,416
5,745,201
11,985,627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42164</xdr:rowOff>
    </xdr:from>
    <xdr:to>
      <xdr:col>24</xdr:col>
      <xdr:colOff>63500</xdr:colOff>
      <xdr:row>35</xdr:row>
      <xdr:rowOff>44069</xdr:rowOff>
    </xdr:to>
    <xdr:cxnSp macro="">
      <xdr:nvCxnSpPr>
        <xdr:cNvPr id="61" name="直線コネクタ 60"/>
        <xdr:cNvCxnSpPr/>
      </xdr:nvCxnSpPr>
      <xdr:spPr>
        <a:xfrm flipV="1">
          <a:off x="3797300" y="604291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44069</xdr:rowOff>
    </xdr:from>
    <xdr:to>
      <xdr:col>19</xdr:col>
      <xdr:colOff>177800</xdr:colOff>
      <xdr:row>35</xdr:row>
      <xdr:rowOff>71882</xdr:rowOff>
    </xdr:to>
    <xdr:cxnSp macro="">
      <xdr:nvCxnSpPr>
        <xdr:cNvPr id="64" name="直線コネクタ 63"/>
        <xdr:cNvCxnSpPr/>
      </xdr:nvCxnSpPr>
      <xdr:spPr>
        <a:xfrm flipV="1">
          <a:off x="2908300" y="604481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71882</xdr:rowOff>
    </xdr:from>
    <xdr:to>
      <xdr:col>15</xdr:col>
      <xdr:colOff>50800</xdr:colOff>
      <xdr:row>35</xdr:row>
      <xdr:rowOff>92456</xdr:rowOff>
    </xdr:to>
    <xdr:cxnSp macro="">
      <xdr:nvCxnSpPr>
        <xdr:cNvPr id="67" name="直線コネクタ 66"/>
        <xdr:cNvCxnSpPr/>
      </xdr:nvCxnSpPr>
      <xdr:spPr>
        <a:xfrm flipV="1">
          <a:off x="2019300" y="60726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153543</xdr:rowOff>
    </xdr:from>
    <xdr:to>
      <xdr:col>10</xdr:col>
      <xdr:colOff>114300</xdr:colOff>
      <xdr:row>35</xdr:row>
      <xdr:rowOff>92456</xdr:rowOff>
    </xdr:to>
    <xdr:cxnSp macro="">
      <xdr:nvCxnSpPr>
        <xdr:cNvPr id="70" name="直線コネクタ 69"/>
        <xdr:cNvCxnSpPr/>
      </xdr:nvCxnSpPr>
      <xdr:spPr>
        <a:xfrm>
          <a:off x="1130300" y="5982843"/>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162814</xdr:rowOff>
    </xdr:from>
    <xdr:to>
      <xdr:col>24</xdr:col>
      <xdr:colOff>114300</xdr:colOff>
      <xdr:row>35</xdr:row>
      <xdr:rowOff>92964</xdr:rowOff>
    </xdr:to>
    <xdr:sp macro="" textlink="">
      <xdr:nvSpPr>
        <xdr:cNvPr id="80" name="楕円 79"/>
        <xdr:cNvSpPr/>
      </xdr:nvSpPr>
      <xdr:spPr>
        <a:xfrm>
          <a:off x="45847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14241</xdr:rowOff>
    </xdr:from>
    <xdr:ext cx="534377" cy="259045"/>
    <xdr:sp macro="" textlink="">
      <xdr:nvSpPr>
        <xdr:cNvPr id="81" name="議会費該当値テキスト"/>
        <xdr:cNvSpPr txBox="1"/>
      </xdr:nvSpPr>
      <xdr:spPr>
        <a:xfrm>
          <a:off x="4686300" y="58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164719</xdr:rowOff>
    </xdr:from>
    <xdr:to>
      <xdr:col>20</xdr:col>
      <xdr:colOff>38100</xdr:colOff>
      <xdr:row>35</xdr:row>
      <xdr:rowOff>94869</xdr:rowOff>
    </xdr:to>
    <xdr:sp macro="" textlink="">
      <xdr:nvSpPr>
        <xdr:cNvPr id="82" name="楕円 81"/>
        <xdr:cNvSpPr/>
      </xdr:nvSpPr>
      <xdr:spPr>
        <a:xfrm>
          <a:off x="37465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111396</xdr:rowOff>
    </xdr:from>
    <xdr:ext cx="534377" cy="259045"/>
    <xdr:sp macro="" textlink="">
      <xdr:nvSpPr>
        <xdr:cNvPr id="83" name="テキスト ボックス 82"/>
        <xdr:cNvSpPr txBox="1"/>
      </xdr:nvSpPr>
      <xdr:spPr>
        <a:xfrm>
          <a:off x="3530111" y="57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21082</xdr:rowOff>
    </xdr:from>
    <xdr:to>
      <xdr:col>15</xdr:col>
      <xdr:colOff>101600</xdr:colOff>
      <xdr:row>35</xdr:row>
      <xdr:rowOff>122682</xdr:rowOff>
    </xdr:to>
    <xdr:sp macro="" textlink="">
      <xdr:nvSpPr>
        <xdr:cNvPr id="84" name="楕円 83"/>
        <xdr:cNvSpPr/>
      </xdr:nvSpPr>
      <xdr:spPr>
        <a:xfrm>
          <a:off x="2857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139209</xdr:rowOff>
    </xdr:from>
    <xdr:ext cx="534377" cy="259045"/>
    <xdr:sp macro="" textlink="">
      <xdr:nvSpPr>
        <xdr:cNvPr id="85" name="テキスト ボックス 84"/>
        <xdr:cNvSpPr txBox="1"/>
      </xdr:nvSpPr>
      <xdr:spPr>
        <a:xfrm>
          <a:off x="26411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41656</xdr:rowOff>
    </xdr:from>
    <xdr:to>
      <xdr:col>10</xdr:col>
      <xdr:colOff>165100</xdr:colOff>
      <xdr:row>35</xdr:row>
      <xdr:rowOff>143256</xdr:rowOff>
    </xdr:to>
    <xdr:sp macro="" textlink="">
      <xdr:nvSpPr>
        <xdr:cNvPr id="86" name="楕円 85"/>
        <xdr:cNvSpPr/>
      </xdr:nvSpPr>
      <xdr:spPr>
        <a:xfrm>
          <a:off x="1968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159783</xdr:rowOff>
    </xdr:from>
    <xdr:ext cx="534377" cy="259045"/>
    <xdr:sp macro="" textlink="">
      <xdr:nvSpPr>
        <xdr:cNvPr id="87" name="テキスト ボックス 86"/>
        <xdr:cNvSpPr txBox="1"/>
      </xdr:nvSpPr>
      <xdr:spPr>
        <a:xfrm>
          <a:off x="1752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102743</xdr:rowOff>
    </xdr:from>
    <xdr:to>
      <xdr:col>6</xdr:col>
      <xdr:colOff>38100</xdr:colOff>
      <xdr:row>35</xdr:row>
      <xdr:rowOff>32893</xdr:rowOff>
    </xdr:to>
    <xdr:sp macro="" textlink="">
      <xdr:nvSpPr>
        <xdr:cNvPr id="88" name="楕円 87"/>
        <xdr:cNvSpPr/>
      </xdr:nvSpPr>
      <xdr:spPr>
        <a:xfrm>
          <a:off x="1079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49420</xdr:rowOff>
    </xdr:from>
    <xdr:ext cx="534377" cy="259045"/>
    <xdr:sp macro="" textlink="">
      <xdr:nvSpPr>
        <xdr:cNvPr id="89" name="テキスト ボックス 88"/>
        <xdr:cNvSpPr txBox="1"/>
      </xdr:nvSpPr>
      <xdr:spPr>
        <a:xfrm>
          <a:off x="863111" y="57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69859</xdr:rowOff>
    </xdr:from>
    <xdr:to>
      <xdr:col>24</xdr:col>
      <xdr:colOff>63500</xdr:colOff>
      <xdr:row>56</xdr:row>
      <xdr:rowOff>151504</xdr:rowOff>
    </xdr:to>
    <xdr:cxnSp macro="">
      <xdr:nvCxnSpPr>
        <xdr:cNvPr id="120" name="直線コネクタ 119"/>
        <xdr:cNvCxnSpPr/>
      </xdr:nvCxnSpPr>
      <xdr:spPr>
        <a:xfrm>
          <a:off x="3797300" y="9671059"/>
          <a:ext cx="838200" cy="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66661</xdr:rowOff>
    </xdr:from>
    <xdr:to>
      <xdr:col>19</xdr:col>
      <xdr:colOff>177800</xdr:colOff>
      <xdr:row>56</xdr:row>
      <xdr:rowOff>69859</xdr:rowOff>
    </xdr:to>
    <xdr:cxnSp macro="">
      <xdr:nvCxnSpPr>
        <xdr:cNvPr id="123" name="直線コネクタ 122"/>
        <xdr:cNvCxnSpPr/>
      </xdr:nvCxnSpPr>
      <xdr:spPr>
        <a:xfrm>
          <a:off x="2908300" y="9667861"/>
          <a:ext cx="8890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66661</xdr:rowOff>
    </xdr:from>
    <xdr:to>
      <xdr:col>15</xdr:col>
      <xdr:colOff>50800</xdr:colOff>
      <xdr:row>56</xdr:row>
      <xdr:rowOff>73744</xdr:rowOff>
    </xdr:to>
    <xdr:cxnSp macro="">
      <xdr:nvCxnSpPr>
        <xdr:cNvPr id="126" name="直線コネクタ 125"/>
        <xdr:cNvCxnSpPr/>
      </xdr:nvCxnSpPr>
      <xdr:spPr>
        <a:xfrm flipV="1">
          <a:off x="2019300" y="9667861"/>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73744</xdr:rowOff>
    </xdr:from>
    <xdr:to>
      <xdr:col>10</xdr:col>
      <xdr:colOff>114300</xdr:colOff>
      <xdr:row>56</xdr:row>
      <xdr:rowOff>98920</xdr:rowOff>
    </xdr:to>
    <xdr:cxnSp macro="">
      <xdr:nvCxnSpPr>
        <xdr:cNvPr id="129" name="直線コネクタ 128"/>
        <xdr:cNvCxnSpPr/>
      </xdr:nvCxnSpPr>
      <xdr:spPr>
        <a:xfrm flipV="1">
          <a:off x="1130300" y="9674944"/>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100704</xdr:rowOff>
    </xdr:from>
    <xdr:to>
      <xdr:col>24</xdr:col>
      <xdr:colOff>114300</xdr:colOff>
      <xdr:row>57</xdr:row>
      <xdr:rowOff>30854</xdr:rowOff>
    </xdr:to>
    <xdr:sp macro="" textlink="">
      <xdr:nvSpPr>
        <xdr:cNvPr id="139" name="楕円 138"/>
        <xdr:cNvSpPr/>
      </xdr:nvSpPr>
      <xdr:spPr>
        <a:xfrm>
          <a:off x="4584700" y="97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123581</xdr:rowOff>
    </xdr:from>
    <xdr:ext cx="599010" cy="259045"/>
    <xdr:sp macro="" textlink="">
      <xdr:nvSpPr>
        <xdr:cNvPr id="140" name="総務費該当値テキスト"/>
        <xdr:cNvSpPr txBox="1"/>
      </xdr:nvSpPr>
      <xdr:spPr>
        <a:xfrm>
          <a:off x="4686300" y="95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19059</xdr:rowOff>
    </xdr:from>
    <xdr:to>
      <xdr:col>20</xdr:col>
      <xdr:colOff>38100</xdr:colOff>
      <xdr:row>56</xdr:row>
      <xdr:rowOff>120659</xdr:rowOff>
    </xdr:to>
    <xdr:sp macro="" textlink="">
      <xdr:nvSpPr>
        <xdr:cNvPr id="141" name="楕円 140"/>
        <xdr:cNvSpPr/>
      </xdr:nvSpPr>
      <xdr:spPr>
        <a:xfrm>
          <a:off x="3746500" y="96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137186</xdr:rowOff>
    </xdr:from>
    <xdr:ext cx="599010" cy="259045"/>
    <xdr:sp macro="" textlink="">
      <xdr:nvSpPr>
        <xdr:cNvPr id="142" name="テキスト ボックス 141"/>
        <xdr:cNvSpPr txBox="1"/>
      </xdr:nvSpPr>
      <xdr:spPr>
        <a:xfrm>
          <a:off x="3497795" y="939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15861</xdr:rowOff>
    </xdr:from>
    <xdr:to>
      <xdr:col>15</xdr:col>
      <xdr:colOff>101600</xdr:colOff>
      <xdr:row>56</xdr:row>
      <xdr:rowOff>117461</xdr:rowOff>
    </xdr:to>
    <xdr:sp macro="" textlink="">
      <xdr:nvSpPr>
        <xdr:cNvPr id="143" name="楕円 142"/>
        <xdr:cNvSpPr/>
      </xdr:nvSpPr>
      <xdr:spPr>
        <a:xfrm>
          <a:off x="2857500" y="96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133988</xdr:rowOff>
    </xdr:from>
    <xdr:ext cx="599010" cy="259045"/>
    <xdr:sp macro="" textlink="">
      <xdr:nvSpPr>
        <xdr:cNvPr id="144" name="テキスト ボックス 143"/>
        <xdr:cNvSpPr txBox="1"/>
      </xdr:nvSpPr>
      <xdr:spPr>
        <a:xfrm>
          <a:off x="2608795" y="939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22944</xdr:rowOff>
    </xdr:from>
    <xdr:to>
      <xdr:col>10</xdr:col>
      <xdr:colOff>165100</xdr:colOff>
      <xdr:row>56</xdr:row>
      <xdr:rowOff>124544</xdr:rowOff>
    </xdr:to>
    <xdr:sp macro="" textlink="">
      <xdr:nvSpPr>
        <xdr:cNvPr id="145" name="楕円 144"/>
        <xdr:cNvSpPr/>
      </xdr:nvSpPr>
      <xdr:spPr>
        <a:xfrm>
          <a:off x="1968500" y="96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141071</xdr:rowOff>
    </xdr:from>
    <xdr:ext cx="599010" cy="259045"/>
    <xdr:sp macro="" textlink="">
      <xdr:nvSpPr>
        <xdr:cNvPr id="146" name="テキスト ボックス 145"/>
        <xdr:cNvSpPr txBox="1"/>
      </xdr:nvSpPr>
      <xdr:spPr>
        <a:xfrm>
          <a:off x="1719795" y="939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48120</xdr:rowOff>
    </xdr:from>
    <xdr:to>
      <xdr:col>6</xdr:col>
      <xdr:colOff>38100</xdr:colOff>
      <xdr:row>56</xdr:row>
      <xdr:rowOff>149720</xdr:rowOff>
    </xdr:to>
    <xdr:sp macro="" textlink="">
      <xdr:nvSpPr>
        <xdr:cNvPr id="147" name="楕円 146"/>
        <xdr:cNvSpPr/>
      </xdr:nvSpPr>
      <xdr:spPr>
        <a:xfrm>
          <a:off x="1079500" y="96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166247</xdr:rowOff>
    </xdr:from>
    <xdr:ext cx="599010" cy="259045"/>
    <xdr:sp macro="" textlink="">
      <xdr:nvSpPr>
        <xdr:cNvPr id="148" name="テキスト ボックス 147"/>
        <xdr:cNvSpPr txBox="1"/>
      </xdr:nvSpPr>
      <xdr:spPr>
        <a:xfrm>
          <a:off x="830795" y="942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153054</xdr:rowOff>
    </xdr:from>
    <xdr:to>
      <xdr:col>24</xdr:col>
      <xdr:colOff>63500</xdr:colOff>
      <xdr:row>76</xdr:row>
      <xdr:rowOff>42339</xdr:rowOff>
    </xdr:to>
    <xdr:cxnSp macro="">
      <xdr:nvCxnSpPr>
        <xdr:cNvPr id="176" name="直線コネクタ 175"/>
        <xdr:cNvCxnSpPr/>
      </xdr:nvCxnSpPr>
      <xdr:spPr>
        <a:xfrm flipV="1">
          <a:off x="3797300" y="13011804"/>
          <a:ext cx="838200" cy="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42339</xdr:rowOff>
    </xdr:from>
    <xdr:to>
      <xdr:col>19</xdr:col>
      <xdr:colOff>177800</xdr:colOff>
      <xdr:row>76</xdr:row>
      <xdr:rowOff>51707</xdr:rowOff>
    </xdr:to>
    <xdr:cxnSp macro="">
      <xdr:nvCxnSpPr>
        <xdr:cNvPr id="179" name="直線コネクタ 178"/>
        <xdr:cNvCxnSpPr/>
      </xdr:nvCxnSpPr>
      <xdr:spPr>
        <a:xfrm flipV="1">
          <a:off x="2908300" y="13072539"/>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41370</xdr:rowOff>
    </xdr:from>
    <xdr:to>
      <xdr:col>15</xdr:col>
      <xdr:colOff>50800</xdr:colOff>
      <xdr:row>76</xdr:row>
      <xdr:rowOff>51707</xdr:rowOff>
    </xdr:to>
    <xdr:cxnSp macro="">
      <xdr:nvCxnSpPr>
        <xdr:cNvPr id="182" name="直線コネクタ 181"/>
        <xdr:cNvCxnSpPr/>
      </xdr:nvCxnSpPr>
      <xdr:spPr>
        <a:xfrm>
          <a:off x="2019300" y="13071570"/>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41370</xdr:rowOff>
    </xdr:from>
    <xdr:to>
      <xdr:col>10</xdr:col>
      <xdr:colOff>114300</xdr:colOff>
      <xdr:row>76</xdr:row>
      <xdr:rowOff>62063</xdr:rowOff>
    </xdr:to>
    <xdr:cxnSp macro="">
      <xdr:nvCxnSpPr>
        <xdr:cNvPr id="185" name="直線コネクタ 184"/>
        <xdr:cNvCxnSpPr/>
      </xdr:nvCxnSpPr>
      <xdr:spPr>
        <a:xfrm flipV="1">
          <a:off x="1130300" y="13071570"/>
          <a:ext cx="889000" cy="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102255</xdr:rowOff>
    </xdr:from>
    <xdr:to>
      <xdr:col>24</xdr:col>
      <xdr:colOff>114300</xdr:colOff>
      <xdr:row>76</xdr:row>
      <xdr:rowOff>32404</xdr:rowOff>
    </xdr:to>
    <xdr:sp macro="" textlink="">
      <xdr:nvSpPr>
        <xdr:cNvPr id="195" name="楕円 194"/>
        <xdr:cNvSpPr/>
      </xdr:nvSpPr>
      <xdr:spPr>
        <a:xfrm>
          <a:off x="4584700" y="12961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125132</xdr:rowOff>
    </xdr:from>
    <xdr:ext cx="599010" cy="259045"/>
    <xdr:sp macro="" textlink="">
      <xdr:nvSpPr>
        <xdr:cNvPr id="196" name="民生費該当値テキスト"/>
        <xdr:cNvSpPr txBox="1"/>
      </xdr:nvSpPr>
      <xdr:spPr>
        <a:xfrm>
          <a:off x="4686300" y="1281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162989</xdr:rowOff>
    </xdr:from>
    <xdr:to>
      <xdr:col>20</xdr:col>
      <xdr:colOff>38100</xdr:colOff>
      <xdr:row>76</xdr:row>
      <xdr:rowOff>93139</xdr:rowOff>
    </xdr:to>
    <xdr:sp macro="" textlink="">
      <xdr:nvSpPr>
        <xdr:cNvPr id="197" name="楕円 196"/>
        <xdr:cNvSpPr/>
      </xdr:nvSpPr>
      <xdr:spPr>
        <a:xfrm>
          <a:off x="3746500" y="130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109666</xdr:rowOff>
    </xdr:from>
    <xdr:ext cx="599010" cy="259045"/>
    <xdr:sp macro="" textlink="">
      <xdr:nvSpPr>
        <xdr:cNvPr id="198" name="テキスト ボックス 197"/>
        <xdr:cNvSpPr txBox="1"/>
      </xdr:nvSpPr>
      <xdr:spPr>
        <a:xfrm>
          <a:off x="3497795" y="127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907</xdr:rowOff>
    </xdr:from>
    <xdr:to>
      <xdr:col>15</xdr:col>
      <xdr:colOff>101600</xdr:colOff>
      <xdr:row>76</xdr:row>
      <xdr:rowOff>102507</xdr:rowOff>
    </xdr:to>
    <xdr:sp macro="" textlink="">
      <xdr:nvSpPr>
        <xdr:cNvPr id="199" name="楕円 198"/>
        <xdr:cNvSpPr/>
      </xdr:nvSpPr>
      <xdr:spPr>
        <a:xfrm>
          <a:off x="2857500" y="130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119034</xdr:rowOff>
    </xdr:from>
    <xdr:ext cx="599010" cy="259045"/>
    <xdr:sp macro="" textlink="">
      <xdr:nvSpPr>
        <xdr:cNvPr id="200" name="テキスト ボックス 199"/>
        <xdr:cNvSpPr txBox="1"/>
      </xdr:nvSpPr>
      <xdr:spPr>
        <a:xfrm>
          <a:off x="2608795" y="1280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162020</xdr:rowOff>
    </xdr:from>
    <xdr:to>
      <xdr:col>10</xdr:col>
      <xdr:colOff>165100</xdr:colOff>
      <xdr:row>76</xdr:row>
      <xdr:rowOff>92170</xdr:rowOff>
    </xdr:to>
    <xdr:sp macro="" textlink="">
      <xdr:nvSpPr>
        <xdr:cNvPr id="201" name="楕円 200"/>
        <xdr:cNvSpPr/>
      </xdr:nvSpPr>
      <xdr:spPr>
        <a:xfrm>
          <a:off x="1968500" y="130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108697</xdr:rowOff>
    </xdr:from>
    <xdr:ext cx="599010" cy="259045"/>
    <xdr:sp macro="" textlink="">
      <xdr:nvSpPr>
        <xdr:cNvPr id="202" name="テキスト ボックス 201"/>
        <xdr:cNvSpPr txBox="1"/>
      </xdr:nvSpPr>
      <xdr:spPr>
        <a:xfrm>
          <a:off x="1719795" y="1279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xdr:rowOff>
    </xdr:from>
    <xdr:to>
      <xdr:col>6</xdr:col>
      <xdr:colOff>38100</xdr:colOff>
      <xdr:row>76</xdr:row>
      <xdr:rowOff>112863</xdr:rowOff>
    </xdr:to>
    <xdr:sp macro="" textlink="">
      <xdr:nvSpPr>
        <xdr:cNvPr id="203" name="楕円 202"/>
        <xdr:cNvSpPr/>
      </xdr:nvSpPr>
      <xdr:spPr>
        <a:xfrm>
          <a:off x="1079500" y="130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129390</xdr:rowOff>
    </xdr:from>
    <xdr:ext cx="599010" cy="259045"/>
    <xdr:sp macro="" textlink="">
      <xdr:nvSpPr>
        <xdr:cNvPr id="204" name="テキスト ボックス 203"/>
        <xdr:cNvSpPr txBox="1"/>
      </xdr:nvSpPr>
      <xdr:spPr>
        <a:xfrm>
          <a:off x="830795" y="1281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104925</xdr:rowOff>
    </xdr:from>
    <xdr:to>
      <xdr:col>24</xdr:col>
      <xdr:colOff>63500</xdr:colOff>
      <xdr:row>95</xdr:row>
      <xdr:rowOff>33694</xdr:rowOff>
    </xdr:to>
    <xdr:cxnSp macro="">
      <xdr:nvCxnSpPr>
        <xdr:cNvPr id="231" name="直線コネクタ 230"/>
        <xdr:cNvCxnSpPr/>
      </xdr:nvCxnSpPr>
      <xdr:spPr>
        <a:xfrm flipV="1">
          <a:off x="3797300" y="16221225"/>
          <a:ext cx="8382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41128</xdr:rowOff>
    </xdr:from>
    <xdr:to>
      <xdr:col>19</xdr:col>
      <xdr:colOff>177800</xdr:colOff>
      <xdr:row>95</xdr:row>
      <xdr:rowOff>33694</xdr:rowOff>
    </xdr:to>
    <xdr:cxnSp macro="">
      <xdr:nvCxnSpPr>
        <xdr:cNvPr id="234" name="直線コネクタ 233"/>
        <xdr:cNvCxnSpPr/>
      </xdr:nvCxnSpPr>
      <xdr:spPr>
        <a:xfrm>
          <a:off x="2908300" y="15471628"/>
          <a:ext cx="889000" cy="8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41128</xdr:rowOff>
    </xdr:from>
    <xdr:to>
      <xdr:col>15</xdr:col>
      <xdr:colOff>50800</xdr:colOff>
      <xdr:row>93</xdr:row>
      <xdr:rowOff>96636</xdr:rowOff>
    </xdr:to>
    <xdr:cxnSp macro="">
      <xdr:nvCxnSpPr>
        <xdr:cNvPr id="237" name="直線コネクタ 236"/>
        <xdr:cNvCxnSpPr/>
      </xdr:nvCxnSpPr>
      <xdr:spPr>
        <a:xfrm flipV="1">
          <a:off x="2019300" y="15471628"/>
          <a:ext cx="889000" cy="5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96636</xdr:rowOff>
    </xdr:from>
    <xdr:to>
      <xdr:col>10</xdr:col>
      <xdr:colOff>114300</xdr:colOff>
      <xdr:row>94</xdr:row>
      <xdr:rowOff>169309</xdr:rowOff>
    </xdr:to>
    <xdr:cxnSp macro="">
      <xdr:nvCxnSpPr>
        <xdr:cNvPr id="240" name="直線コネクタ 239"/>
        <xdr:cNvCxnSpPr/>
      </xdr:nvCxnSpPr>
      <xdr:spPr>
        <a:xfrm flipV="1">
          <a:off x="1130300" y="16041486"/>
          <a:ext cx="889000" cy="2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54125</xdr:rowOff>
    </xdr:from>
    <xdr:to>
      <xdr:col>24</xdr:col>
      <xdr:colOff>114300</xdr:colOff>
      <xdr:row>94</xdr:row>
      <xdr:rowOff>155725</xdr:rowOff>
    </xdr:to>
    <xdr:sp macro="" textlink="">
      <xdr:nvSpPr>
        <xdr:cNvPr id="250" name="楕円 249"/>
        <xdr:cNvSpPr/>
      </xdr:nvSpPr>
      <xdr:spPr>
        <a:xfrm>
          <a:off x="4584700" y="161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77002</xdr:rowOff>
    </xdr:from>
    <xdr:ext cx="599010" cy="259045"/>
    <xdr:sp macro="" textlink="">
      <xdr:nvSpPr>
        <xdr:cNvPr id="251" name="衛生費該当値テキスト"/>
        <xdr:cNvSpPr txBox="1"/>
      </xdr:nvSpPr>
      <xdr:spPr>
        <a:xfrm>
          <a:off x="4686300" y="1602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154344</xdr:rowOff>
    </xdr:from>
    <xdr:to>
      <xdr:col>20</xdr:col>
      <xdr:colOff>38100</xdr:colOff>
      <xdr:row>95</xdr:row>
      <xdr:rowOff>84494</xdr:rowOff>
    </xdr:to>
    <xdr:sp macro="" textlink="">
      <xdr:nvSpPr>
        <xdr:cNvPr id="252" name="楕円 251"/>
        <xdr:cNvSpPr/>
      </xdr:nvSpPr>
      <xdr:spPr>
        <a:xfrm>
          <a:off x="3746500" y="162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101021</xdr:rowOff>
    </xdr:from>
    <xdr:ext cx="599010" cy="259045"/>
    <xdr:sp macro="" textlink="">
      <xdr:nvSpPr>
        <xdr:cNvPr id="253" name="テキスト ボックス 252"/>
        <xdr:cNvSpPr txBox="1"/>
      </xdr:nvSpPr>
      <xdr:spPr>
        <a:xfrm>
          <a:off x="3497795" y="160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161778</xdr:rowOff>
    </xdr:from>
    <xdr:to>
      <xdr:col>15</xdr:col>
      <xdr:colOff>101600</xdr:colOff>
      <xdr:row>90</xdr:row>
      <xdr:rowOff>91928</xdr:rowOff>
    </xdr:to>
    <xdr:sp macro="" textlink="">
      <xdr:nvSpPr>
        <xdr:cNvPr id="254" name="楕円 253"/>
        <xdr:cNvSpPr/>
      </xdr:nvSpPr>
      <xdr:spPr>
        <a:xfrm>
          <a:off x="2857500" y="154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108455</xdr:rowOff>
    </xdr:from>
    <xdr:ext cx="599010" cy="259045"/>
    <xdr:sp macro="" textlink="">
      <xdr:nvSpPr>
        <xdr:cNvPr id="255" name="テキスト ボックス 254"/>
        <xdr:cNvSpPr txBox="1"/>
      </xdr:nvSpPr>
      <xdr:spPr>
        <a:xfrm>
          <a:off x="2608795" y="1519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45836</xdr:rowOff>
    </xdr:from>
    <xdr:to>
      <xdr:col>10</xdr:col>
      <xdr:colOff>165100</xdr:colOff>
      <xdr:row>93</xdr:row>
      <xdr:rowOff>147436</xdr:rowOff>
    </xdr:to>
    <xdr:sp macro="" textlink="">
      <xdr:nvSpPr>
        <xdr:cNvPr id="256" name="楕円 255"/>
        <xdr:cNvSpPr/>
      </xdr:nvSpPr>
      <xdr:spPr>
        <a:xfrm>
          <a:off x="1968500" y="15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163963</xdr:rowOff>
    </xdr:from>
    <xdr:ext cx="599010" cy="259045"/>
    <xdr:sp macro="" textlink="">
      <xdr:nvSpPr>
        <xdr:cNvPr id="257" name="テキスト ボックス 256"/>
        <xdr:cNvSpPr txBox="1"/>
      </xdr:nvSpPr>
      <xdr:spPr>
        <a:xfrm>
          <a:off x="1719795" y="1576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118509</xdr:rowOff>
    </xdr:from>
    <xdr:to>
      <xdr:col>6</xdr:col>
      <xdr:colOff>38100</xdr:colOff>
      <xdr:row>95</xdr:row>
      <xdr:rowOff>48659</xdr:rowOff>
    </xdr:to>
    <xdr:sp macro="" textlink="">
      <xdr:nvSpPr>
        <xdr:cNvPr id="258" name="楕円 257"/>
        <xdr:cNvSpPr/>
      </xdr:nvSpPr>
      <xdr:spPr>
        <a:xfrm>
          <a:off x="1079500" y="16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65186</xdr:rowOff>
    </xdr:from>
    <xdr:ext cx="599010" cy="259045"/>
    <xdr:sp macro="" textlink="">
      <xdr:nvSpPr>
        <xdr:cNvPr id="259" name="テキスト ボックス 258"/>
        <xdr:cNvSpPr txBox="1"/>
      </xdr:nvSpPr>
      <xdr:spPr>
        <a:xfrm>
          <a:off x="830795" y="1601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72099</xdr:rowOff>
    </xdr:from>
    <xdr:to>
      <xdr:col>55</xdr:col>
      <xdr:colOff>0</xdr:colOff>
      <xdr:row>38</xdr:row>
      <xdr:rowOff>75202</xdr:rowOff>
    </xdr:to>
    <xdr:cxnSp macro="">
      <xdr:nvCxnSpPr>
        <xdr:cNvPr id="290" name="直線コネクタ 289"/>
        <xdr:cNvCxnSpPr/>
      </xdr:nvCxnSpPr>
      <xdr:spPr>
        <a:xfrm>
          <a:off x="9639300" y="6587199"/>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72099</xdr:rowOff>
    </xdr:from>
    <xdr:to>
      <xdr:col>50</xdr:col>
      <xdr:colOff>114300</xdr:colOff>
      <xdr:row>38</xdr:row>
      <xdr:rowOff>72589</xdr:rowOff>
    </xdr:to>
    <xdr:cxnSp macro="">
      <xdr:nvCxnSpPr>
        <xdr:cNvPr id="293" name="直線コネクタ 292"/>
        <xdr:cNvCxnSpPr/>
      </xdr:nvCxnSpPr>
      <xdr:spPr>
        <a:xfrm flipV="1">
          <a:off x="8750300" y="658719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72589</xdr:rowOff>
    </xdr:from>
    <xdr:to>
      <xdr:col>45</xdr:col>
      <xdr:colOff>177800</xdr:colOff>
      <xdr:row>38</xdr:row>
      <xdr:rowOff>74549</xdr:rowOff>
    </xdr:to>
    <xdr:cxnSp macro="">
      <xdr:nvCxnSpPr>
        <xdr:cNvPr id="296" name="直線コネクタ 295"/>
        <xdr:cNvCxnSpPr/>
      </xdr:nvCxnSpPr>
      <xdr:spPr>
        <a:xfrm flipV="1">
          <a:off x="7861300" y="658768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79284</xdr:rowOff>
    </xdr:from>
    <xdr:to>
      <xdr:col>41</xdr:col>
      <xdr:colOff>50800</xdr:colOff>
      <xdr:row>38</xdr:row>
      <xdr:rowOff>74549</xdr:rowOff>
    </xdr:to>
    <xdr:cxnSp macro="">
      <xdr:nvCxnSpPr>
        <xdr:cNvPr id="299" name="直線コネクタ 298"/>
        <xdr:cNvCxnSpPr/>
      </xdr:nvCxnSpPr>
      <xdr:spPr>
        <a:xfrm>
          <a:off x="6972300" y="6422934"/>
          <a:ext cx="889000" cy="1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24402</xdr:rowOff>
    </xdr:from>
    <xdr:to>
      <xdr:col>55</xdr:col>
      <xdr:colOff>50800</xdr:colOff>
      <xdr:row>38</xdr:row>
      <xdr:rowOff>126002</xdr:rowOff>
    </xdr:to>
    <xdr:sp macro="" textlink="">
      <xdr:nvSpPr>
        <xdr:cNvPr id="309" name="楕円 308"/>
        <xdr:cNvSpPr/>
      </xdr:nvSpPr>
      <xdr:spPr>
        <a:xfrm>
          <a:off x="10426700" y="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47279</xdr:rowOff>
    </xdr:from>
    <xdr:ext cx="469744" cy="259045"/>
    <xdr:sp macro="" textlink="">
      <xdr:nvSpPr>
        <xdr:cNvPr id="310" name="労働費該当値テキスト"/>
        <xdr:cNvSpPr txBox="1"/>
      </xdr:nvSpPr>
      <xdr:spPr>
        <a:xfrm>
          <a:off x="10528300" y="639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21299</xdr:rowOff>
    </xdr:from>
    <xdr:to>
      <xdr:col>50</xdr:col>
      <xdr:colOff>165100</xdr:colOff>
      <xdr:row>38</xdr:row>
      <xdr:rowOff>122899</xdr:rowOff>
    </xdr:to>
    <xdr:sp macro="" textlink="">
      <xdr:nvSpPr>
        <xdr:cNvPr id="311" name="楕円 310"/>
        <xdr:cNvSpPr/>
      </xdr:nvSpPr>
      <xdr:spPr>
        <a:xfrm>
          <a:off x="9588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139427</xdr:rowOff>
    </xdr:from>
    <xdr:ext cx="469744" cy="259045"/>
    <xdr:sp macro="" textlink="">
      <xdr:nvSpPr>
        <xdr:cNvPr id="312" name="テキスト ボックス 311"/>
        <xdr:cNvSpPr txBox="1"/>
      </xdr:nvSpPr>
      <xdr:spPr>
        <a:xfrm>
          <a:off x="9404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21789</xdr:rowOff>
    </xdr:from>
    <xdr:to>
      <xdr:col>46</xdr:col>
      <xdr:colOff>38100</xdr:colOff>
      <xdr:row>38</xdr:row>
      <xdr:rowOff>123389</xdr:rowOff>
    </xdr:to>
    <xdr:sp macro="" textlink="">
      <xdr:nvSpPr>
        <xdr:cNvPr id="313" name="楕円 312"/>
        <xdr:cNvSpPr/>
      </xdr:nvSpPr>
      <xdr:spPr>
        <a:xfrm>
          <a:off x="8699500" y="65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139917</xdr:rowOff>
    </xdr:from>
    <xdr:ext cx="469744" cy="259045"/>
    <xdr:sp macro="" textlink="">
      <xdr:nvSpPr>
        <xdr:cNvPr id="314" name="テキスト ボックス 313"/>
        <xdr:cNvSpPr txBox="1"/>
      </xdr:nvSpPr>
      <xdr:spPr>
        <a:xfrm>
          <a:off x="8515428" y="631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23749</xdr:rowOff>
    </xdr:from>
    <xdr:to>
      <xdr:col>41</xdr:col>
      <xdr:colOff>101600</xdr:colOff>
      <xdr:row>38</xdr:row>
      <xdr:rowOff>125349</xdr:rowOff>
    </xdr:to>
    <xdr:sp macro="" textlink="">
      <xdr:nvSpPr>
        <xdr:cNvPr id="315" name="楕円 314"/>
        <xdr:cNvSpPr/>
      </xdr:nvSpPr>
      <xdr:spPr>
        <a:xfrm>
          <a:off x="7810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141876</xdr:rowOff>
    </xdr:from>
    <xdr:ext cx="469744" cy="259045"/>
    <xdr:sp macro="" textlink="">
      <xdr:nvSpPr>
        <xdr:cNvPr id="316" name="テキスト ボックス 315"/>
        <xdr:cNvSpPr txBox="1"/>
      </xdr:nvSpPr>
      <xdr:spPr>
        <a:xfrm>
          <a:off x="7626428"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28484</xdr:rowOff>
    </xdr:from>
    <xdr:to>
      <xdr:col>36</xdr:col>
      <xdr:colOff>165100</xdr:colOff>
      <xdr:row>37</xdr:row>
      <xdr:rowOff>130084</xdr:rowOff>
    </xdr:to>
    <xdr:sp macro="" textlink="">
      <xdr:nvSpPr>
        <xdr:cNvPr id="317" name="楕円 316"/>
        <xdr:cNvSpPr/>
      </xdr:nvSpPr>
      <xdr:spPr>
        <a:xfrm>
          <a:off x="6921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146611</xdr:rowOff>
    </xdr:from>
    <xdr:ext cx="469744" cy="259045"/>
    <xdr:sp macro="" textlink="">
      <xdr:nvSpPr>
        <xdr:cNvPr id="318" name="テキスト ボックス 317"/>
        <xdr:cNvSpPr txBox="1"/>
      </xdr:nvSpPr>
      <xdr:spPr>
        <a:xfrm>
          <a:off x="6737428" y="61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116799</xdr:rowOff>
    </xdr:from>
    <xdr:to>
      <xdr:col>55</xdr:col>
      <xdr:colOff>0</xdr:colOff>
      <xdr:row>55</xdr:row>
      <xdr:rowOff>128375</xdr:rowOff>
    </xdr:to>
    <xdr:cxnSp macro="">
      <xdr:nvCxnSpPr>
        <xdr:cNvPr id="345" name="直線コネクタ 344"/>
        <xdr:cNvCxnSpPr/>
      </xdr:nvCxnSpPr>
      <xdr:spPr>
        <a:xfrm flipV="1">
          <a:off x="9639300" y="9375099"/>
          <a:ext cx="838200" cy="18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152803</xdr:rowOff>
    </xdr:from>
    <xdr:to>
      <xdr:col>50</xdr:col>
      <xdr:colOff>114300</xdr:colOff>
      <xdr:row>55</xdr:row>
      <xdr:rowOff>128375</xdr:rowOff>
    </xdr:to>
    <xdr:cxnSp macro="">
      <xdr:nvCxnSpPr>
        <xdr:cNvPr id="348" name="直線コネクタ 347"/>
        <xdr:cNvCxnSpPr/>
      </xdr:nvCxnSpPr>
      <xdr:spPr>
        <a:xfrm>
          <a:off x="8750300" y="9411103"/>
          <a:ext cx="889000" cy="1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152803</xdr:rowOff>
    </xdr:from>
    <xdr:to>
      <xdr:col>45</xdr:col>
      <xdr:colOff>177800</xdr:colOff>
      <xdr:row>55</xdr:row>
      <xdr:rowOff>89477</xdr:rowOff>
    </xdr:to>
    <xdr:cxnSp macro="">
      <xdr:nvCxnSpPr>
        <xdr:cNvPr id="351" name="直線コネクタ 350"/>
        <xdr:cNvCxnSpPr/>
      </xdr:nvCxnSpPr>
      <xdr:spPr>
        <a:xfrm flipV="1">
          <a:off x="7861300" y="9411103"/>
          <a:ext cx="889000" cy="10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37642</xdr:rowOff>
    </xdr:from>
    <xdr:to>
      <xdr:col>41</xdr:col>
      <xdr:colOff>50800</xdr:colOff>
      <xdr:row>55</xdr:row>
      <xdr:rowOff>89477</xdr:rowOff>
    </xdr:to>
    <xdr:cxnSp macro="">
      <xdr:nvCxnSpPr>
        <xdr:cNvPr id="354" name="直線コネクタ 353"/>
        <xdr:cNvCxnSpPr/>
      </xdr:nvCxnSpPr>
      <xdr:spPr>
        <a:xfrm>
          <a:off x="6972300" y="9467392"/>
          <a:ext cx="8890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65999</xdr:rowOff>
    </xdr:from>
    <xdr:to>
      <xdr:col>55</xdr:col>
      <xdr:colOff>50800</xdr:colOff>
      <xdr:row>54</xdr:row>
      <xdr:rowOff>167599</xdr:rowOff>
    </xdr:to>
    <xdr:sp macro="" textlink="">
      <xdr:nvSpPr>
        <xdr:cNvPr id="364" name="楕円 363"/>
        <xdr:cNvSpPr/>
      </xdr:nvSpPr>
      <xdr:spPr>
        <a:xfrm>
          <a:off x="10426700" y="93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88876</xdr:rowOff>
    </xdr:from>
    <xdr:ext cx="599010" cy="259045"/>
    <xdr:sp macro="" textlink="">
      <xdr:nvSpPr>
        <xdr:cNvPr id="365" name="農林水産業費該当値テキスト"/>
        <xdr:cNvSpPr txBox="1"/>
      </xdr:nvSpPr>
      <xdr:spPr>
        <a:xfrm>
          <a:off x="10528300" y="917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77575</xdr:rowOff>
    </xdr:from>
    <xdr:to>
      <xdr:col>50</xdr:col>
      <xdr:colOff>165100</xdr:colOff>
      <xdr:row>56</xdr:row>
      <xdr:rowOff>7725</xdr:rowOff>
    </xdr:to>
    <xdr:sp macro="" textlink="">
      <xdr:nvSpPr>
        <xdr:cNvPr id="366" name="楕円 365"/>
        <xdr:cNvSpPr/>
      </xdr:nvSpPr>
      <xdr:spPr>
        <a:xfrm>
          <a:off x="9588500" y="95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24252</xdr:rowOff>
    </xdr:from>
    <xdr:ext cx="599010" cy="259045"/>
    <xdr:sp macro="" textlink="">
      <xdr:nvSpPr>
        <xdr:cNvPr id="367" name="テキスト ボックス 366"/>
        <xdr:cNvSpPr txBox="1"/>
      </xdr:nvSpPr>
      <xdr:spPr>
        <a:xfrm>
          <a:off x="9339795" y="92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102003</xdr:rowOff>
    </xdr:from>
    <xdr:to>
      <xdr:col>46</xdr:col>
      <xdr:colOff>38100</xdr:colOff>
      <xdr:row>55</xdr:row>
      <xdr:rowOff>32153</xdr:rowOff>
    </xdr:to>
    <xdr:sp macro="" textlink="">
      <xdr:nvSpPr>
        <xdr:cNvPr id="368" name="楕円 367"/>
        <xdr:cNvSpPr/>
      </xdr:nvSpPr>
      <xdr:spPr>
        <a:xfrm>
          <a:off x="8699500" y="93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48680</xdr:rowOff>
    </xdr:from>
    <xdr:ext cx="599010" cy="259045"/>
    <xdr:sp macro="" textlink="">
      <xdr:nvSpPr>
        <xdr:cNvPr id="369" name="テキスト ボックス 368"/>
        <xdr:cNvSpPr txBox="1"/>
      </xdr:nvSpPr>
      <xdr:spPr>
        <a:xfrm>
          <a:off x="8450795" y="913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38677</xdr:rowOff>
    </xdr:from>
    <xdr:to>
      <xdr:col>41</xdr:col>
      <xdr:colOff>101600</xdr:colOff>
      <xdr:row>55</xdr:row>
      <xdr:rowOff>140277</xdr:rowOff>
    </xdr:to>
    <xdr:sp macro="" textlink="">
      <xdr:nvSpPr>
        <xdr:cNvPr id="370" name="楕円 369"/>
        <xdr:cNvSpPr/>
      </xdr:nvSpPr>
      <xdr:spPr>
        <a:xfrm>
          <a:off x="7810500" y="9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156804</xdr:rowOff>
    </xdr:from>
    <xdr:ext cx="599010" cy="259045"/>
    <xdr:sp macro="" textlink="">
      <xdr:nvSpPr>
        <xdr:cNvPr id="371" name="テキスト ボックス 370"/>
        <xdr:cNvSpPr txBox="1"/>
      </xdr:nvSpPr>
      <xdr:spPr>
        <a:xfrm>
          <a:off x="7561795" y="924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158292</xdr:rowOff>
    </xdr:from>
    <xdr:to>
      <xdr:col>36</xdr:col>
      <xdr:colOff>165100</xdr:colOff>
      <xdr:row>55</xdr:row>
      <xdr:rowOff>88442</xdr:rowOff>
    </xdr:to>
    <xdr:sp macro="" textlink="">
      <xdr:nvSpPr>
        <xdr:cNvPr id="372" name="楕円 371"/>
        <xdr:cNvSpPr/>
      </xdr:nvSpPr>
      <xdr:spPr>
        <a:xfrm>
          <a:off x="6921500" y="94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104969</xdr:rowOff>
    </xdr:from>
    <xdr:ext cx="599010" cy="259045"/>
    <xdr:sp macro="" textlink="">
      <xdr:nvSpPr>
        <xdr:cNvPr id="373" name="テキスト ボックス 372"/>
        <xdr:cNvSpPr txBox="1"/>
      </xdr:nvSpPr>
      <xdr:spPr>
        <a:xfrm>
          <a:off x="6672795" y="919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142881</xdr:rowOff>
    </xdr:from>
    <xdr:to>
      <xdr:col>55</xdr:col>
      <xdr:colOff>0</xdr:colOff>
      <xdr:row>75</xdr:row>
      <xdr:rowOff>11417</xdr:rowOff>
    </xdr:to>
    <xdr:cxnSp macro="">
      <xdr:nvCxnSpPr>
        <xdr:cNvPr id="402" name="直線コネクタ 401"/>
        <xdr:cNvCxnSpPr/>
      </xdr:nvCxnSpPr>
      <xdr:spPr>
        <a:xfrm flipV="1">
          <a:off x="9639300" y="12830181"/>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153874</xdr:rowOff>
    </xdr:from>
    <xdr:to>
      <xdr:col>50</xdr:col>
      <xdr:colOff>114300</xdr:colOff>
      <xdr:row>75</xdr:row>
      <xdr:rowOff>11417</xdr:rowOff>
    </xdr:to>
    <xdr:cxnSp macro="">
      <xdr:nvCxnSpPr>
        <xdr:cNvPr id="405" name="直線コネクタ 404"/>
        <xdr:cNvCxnSpPr/>
      </xdr:nvCxnSpPr>
      <xdr:spPr>
        <a:xfrm>
          <a:off x="8750300" y="12841174"/>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153874</xdr:rowOff>
    </xdr:from>
    <xdr:to>
      <xdr:col>45</xdr:col>
      <xdr:colOff>177800</xdr:colOff>
      <xdr:row>75</xdr:row>
      <xdr:rowOff>73254</xdr:rowOff>
    </xdr:to>
    <xdr:cxnSp macro="">
      <xdr:nvCxnSpPr>
        <xdr:cNvPr id="408" name="直線コネクタ 407"/>
        <xdr:cNvCxnSpPr/>
      </xdr:nvCxnSpPr>
      <xdr:spPr>
        <a:xfrm flipV="1">
          <a:off x="7861300" y="12841174"/>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99085</xdr:rowOff>
    </xdr:from>
    <xdr:to>
      <xdr:col>41</xdr:col>
      <xdr:colOff>50800</xdr:colOff>
      <xdr:row>75</xdr:row>
      <xdr:rowOff>73254</xdr:rowOff>
    </xdr:to>
    <xdr:cxnSp macro="">
      <xdr:nvCxnSpPr>
        <xdr:cNvPr id="411" name="直線コネクタ 410"/>
        <xdr:cNvCxnSpPr/>
      </xdr:nvCxnSpPr>
      <xdr:spPr>
        <a:xfrm>
          <a:off x="6972300" y="12786385"/>
          <a:ext cx="889000" cy="1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92081</xdr:rowOff>
    </xdr:from>
    <xdr:to>
      <xdr:col>55</xdr:col>
      <xdr:colOff>50800</xdr:colOff>
      <xdr:row>75</xdr:row>
      <xdr:rowOff>22231</xdr:rowOff>
    </xdr:to>
    <xdr:sp macro="" textlink="">
      <xdr:nvSpPr>
        <xdr:cNvPr id="421" name="楕円 420"/>
        <xdr:cNvSpPr/>
      </xdr:nvSpPr>
      <xdr:spPr>
        <a:xfrm>
          <a:off x="10426700" y="127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114958</xdr:rowOff>
    </xdr:from>
    <xdr:ext cx="534377" cy="259045"/>
    <xdr:sp macro="" textlink="">
      <xdr:nvSpPr>
        <xdr:cNvPr id="422" name="商工費該当値テキスト"/>
        <xdr:cNvSpPr txBox="1"/>
      </xdr:nvSpPr>
      <xdr:spPr>
        <a:xfrm>
          <a:off x="10528300" y="126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132067</xdr:rowOff>
    </xdr:from>
    <xdr:to>
      <xdr:col>50</xdr:col>
      <xdr:colOff>165100</xdr:colOff>
      <xdr:row>75</xdr:row>
      <xdr:rowOff>62217</xdr:rowOff>
    </xdr:to>
    <xdr:sp macro="" textlink="">
      <xdr:nvSpPr>
        <xdr:cNvPr id="423" name="楕円 422"/>
        <xdr:cNvSpPr/>
      </xdr:nvSpPr>
      <xdr:spPr>
        <a:xfrm>
          <a:off x="9588500" y="128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78744</xdr:rowOff>
    </xdr:from>
    <xdr:ext cx="534377" cy="259045"/>
    <xdr:sp macro="" textlink="">
      <xdr:nvSpPr>
        <xdr:cNvPr id="424" name="テキスト ボックス 423"/>
        <xdr:cNvSpPr txBox="1"/>
      </xdr:nvSpPr>
      <xdr:spPr>
        <a:xfrm>
          <a:off x="9372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103074</xdr:rowOff>
    </xdr:from>
    <xdr:to>
      <xdr:col>46</xdr:col>
      <xdr:colOff>38100</xdr:colOff>
      <xdr:row>75</xdr:row>
      <xdr:rowOff>33224</xdr:rowOff>
    </xdr:to>
    <xdr:sp macro="" textlink="">
      <xdr:nvSpPr>
        <xdr:cNvPr id="425" name="楕円 424"/>
        <xdr:cNvSpPr/>
      </xdr:nvSpPr>
      <xdr:spPr>
        <a:xfrm>
          <a:off x="8699500" y="12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49751</xdr:rowOff>
    </xdr:from>
    <xdr:ext cx="534377" cy="259045"/>
    <xdr:sp macro="" textlink="">
      <xdr:nvSpPr>
        <xdr:cNvPr id="426" name="テキスト ボックス 425"/>
        <xdr:cNvSpPr txBox="1"/>
      </xdr:nvSpPr>
      <xdr:spPr>
        <a:xfrm>
          <a:off x="8483111" y="12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22454</xdr:rowOff>
    </xdr:from>
    <xdr:to>
      <xdr:col>41</xdr:col>
      <xdr:colOff>101600</xdr:colOff>
      <xdr:row>75</xdr:row>
      <xdr:rowOff>124054</xdr:rowOff>
    </xdr:to>
    <xdr:sp macro="" textlink="">
      <xdr:nvSpPr>
        <xdr:cNvPr id="427" name="楕円 426"/>
        <xdr:cNvSpPr/>
      </xdr:nvSpPr>
      <xdr:spPr>
        <a:xfrm>
          <a:off x="7810500" y="128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140581</xdr:rowOff>
    </xdr:from>
    <xdr:ext cx="534377" cy="259045"/>
    <xdr:sp macro="" textlink="">
      <xdr:nvSpPr>
        <xdr:cNvPr id="428" name="テキスト ボックス 427"/>
        <xdr:cNvSpPr txBox="1"/>
      </xdr:nvSpPr>
      <xdr:spPr>
        <a:xfrm>
          <a:off x="7594111" y="126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48285</xdr:rowOff>
    </xdr:from>
    <xdr:to>
      <xdr:col>36</xdr:col>
      <xdr:colOff>165100</xdr:colOff>
      <xdr:row>74</xdr:row>
      <xdr:rowOff>149885</xdr:rowOff>
    </xdr:to>
    <xdr:sp macro="" textlink="">
      <xdr:nvSpPr>
        <xdr:cNvPr id="429" name="楕円 428"/>
        <xdr:cNvSpPr/>
      </xdr:nvSpPr>
      <xdr:spPr>
        <a:xfrm>
          <a:off x="6921500" y="12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166412</xdr:rowOff>
    </xdr:from>
    <xdr:ext cx="534377" cy="259045"/>
    <xdr:sp macro="" textlink="">
      <xdr:nvSpPr>
        <xdr:cNvPr id="430" name="テキスト ボックス 429"/>
        <xdr:cNvSpPr txBox="1"/>
      </xdr:nvSpPr>
      <xdr:spPr>
        <a:xfrm>
          <a:off x="6705111" y="125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154947</xdr:rowOff>
    </xdr:from>
    <xdr:to>
      <xdr:col>55</xdr:col>
      <xdr:colOff>0</xdr:colOff>
      <xdr:row>93</xdr:row>
      <xdr:rowOff>9170</xdr:rowOff>
    </xdr:to>
    <xdr:cxnSp macro="">
      <xdr:nvCxnSpPr>
        <xdr:cNvPr id="457" name="直線コネクタ 456"/>
        <xdr:cNvCxnSpPr/>
      </xdr:nvCxnSpPr>
      <xdr:spPr>
        <a:xfrm>
          <a:off x="9639300" y="15928347"/>
          <a:ext cx="8382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154947</xdr:rowOff>
    </xdr:from>
    <xdr:to>
      <xdr:col>50</xdr:col>
      <xdr:colOff>114300</xdr:colOff>
      <xdr:row>93</xdr:row>
      <xdr:rowOff>9691</xdr:rowOff>
    </xdr:to>
    <xdr:cxnSp macro="">
      <xdr:nvCxnSpPr>
        <xdr:cNvPr id="460" name="直線コネクタ 459"/>
        <xdr:cNvCxnSpPr/>
      </xdr:nvCxnSpPr>
      <xdr:spPr>
        <a:xfrm flipV="1">
          <a:off x="8750300" y="15928347"/>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9691</xdr:rowOff>
    </xdr:from>
    <xdr:to>
      <xdr:col>45</xdr:col>
      <xdr:colOff>177800</xdr:colOff>
      <xdr:row>94</xdr:row>
      <xdr:rowOff>23946</xdr:rowOff>
    </xdr:to>
    <xdr:cxnSp macro="">
      <xdr:nvCxnSpPr>
        <xdr:cNvPr id="463" name="直線コネクタ 462"/>
        <xdr:cNvCxnSpPr/>
      </xdr:nvCxnSpPr>
      <xdr:spPr>
        <a:xfrm flipV="1">
          <a:off x="7861300" y="15954541"/>
          <a:ext cx="889000" cy="18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23946</xdr:rowOff>
    </xdr:from>
    <xdr:to>
      <xdr:col>41</xdr:col>
      <xdr:colOff>50800</xdr:colOff>
      <xdr:row>94</xdr:row>
      <xdr:rowOff>117731</xdr:rowOff>
    </xdr:to>
    <xdr:cxnSp macro="">
      <xdr:nvCxnSpPr>
        <xdr:cNvPr id="466" name="直線コネクタ 465"/>
        <xdr:cNvCxnSpPr/>
      </xdr:nvCxnSpPr>
      <xdr:spPr>
        <a:xfrm flipV="1">
          <a:off x="6972300" y="16140246"/>
          <a:ext cx="889000" cy="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129820</xdr:rowOff>
    </xdr:from>
    <xdr:to>
      <xdr:col>55</xdr:col>
      <xdr:colOff>50800</xdr:colOff>
      <xdr:row>93</xdr:row>
      <xdr:rowOff>59970</xdr:rowOff>
    </xdr:to>
    <xdr:sp macro="" textlink="">
      <xdr:nvSpPr>
        <xdr:cNvPr id="476" name="楕円 475"/>
        <xdr:cNvSpPr/>
      </xdr:nvSpPr>
      <xdr:spPr>
        <a:xfrm>
          <a:off x="10426700" y="15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152697</xdr:rowOff>
    </xdr:from>
    <xdr:ext cx="599010" cy="259045"/>
    <xdr:sp macro="" textlink="">
      <xdr:nvSpPr>
        <xdr:cNvPr id="477" name="土木費該当値テキスト"/>
        <xdr:cNvSpPr txBox="1"/>
      </xdr:nvSpPr>
      <xdr:spPr>
        <a:xfrm>
          <a:off x="10528300" y="1575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104147</xdr:rowOff>
    </xdr:from>
    <xdr:to>
      <xdr:col>50</xdr:col>
      <xdr:colOff>165100</xdr:colOff>
      <xdr:row>93</xdr:row>
      <xdr:rowOff>34297</xdr:rowOff>
    </xdr:to>
    <xdr:sp macro="" textlink="">
      <xdr:nvSpPr>
        <xdr:cNvPr id="478" name="楕円 477"/>
        <xdr:cNvSpPr/>
      </xdr:nvSpPr>
      <xdr:spPr>
        <a:xfrm>
          <a:off x="9588500" y="158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50824</xdr:rowOff>
    </xdr:from>
    <xdr:ext cx="599010" cy="259045"/>
    <xdr:sp macro="" textlink="">
      <xdr:nvSpPr>
        <xdr:cNvPr id="479" name="テキスト ボックス 478"/>
        <xdr:cNvSpPr txBox="1"/>
      </xdr:nvSpPr>
      <xdr:spPr>
        <a:xfrm>
          <a:off x="9339795" y="1565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130341</xdr:rowOff>
    </xdr:from>
    <xdr:to>
      <xdr:col>46</xdr:col>
      <xdr:colOff>38100</xdr:colOff>
      <xdr:row>93</xdr:row>
      <xdr:rowOff>60491</xdr:rowOff>
    </xdr:to>
    <xdr:sp macro="" textlink="">
      <xdr:nvSpPr>
        <xdr:cNvPr id="480" name="楕円 479"/>
        <xdr:cNvSpPr/>
      </xdr:nvSpPr>
      <xdr:spPr>
        <a:xfrm>
          <a:off x="8699500" y="159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77018</xdr:rowOff>
    </xdr:from>
    <xdr:ext cx="599010" cy="259045"/>
    <xdr:sp macro="" textlink="">
      <xdr:nvSpPr>
        <xdr:cNvPr id="481" name="テキスト ボックス 480"/>
        <xdr:cNvSpPr txBox="1"/>
      </xdr:nvSpPr>
      <xdr:spPr>
        <a:xfrm>
          <a:off x="8450795" y="156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144596</xdr:rowOff>
    </xdr:from>
    <xdr:to>
      <xdr:col>41</xdr:col>
      <xdr:colOff>101600</xdr:colOff>
      <xdr:row>94</xdr:row>
      <xdr:rowOff>74746</xdr:rowOff>
    </xdr:to>
    <xdr:sp macro="" textlink="">
      <xdr:nvSpPr>
        <xdr:cNvPr id="482" name="楕円 481"/>
        <xdr:cNvSpPr/>
      </xdr:nvSpPr>
      <xdr:spPr>
        <a:xfrm>
          <a:off x="7810500" y="160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91273</xdr:rowOff>
    </xdr:from>
    <xdr:ext cx="599010" cy="259045"/>
    <xdr:sp macro="" textlink="">
      <xdr:nvSpPr>
        <xdr:cNvPr id="483" name="テキスト ボックス 482"/>
        <xdr:cNvSpPr txBox="1"/>
      </xdr:nvSpPr>
      <xdr:spPr>
        <a:xfrm>
          <a:off x="7561795" y="158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66931</xdr:rowOff>
    </xdr:from>
    <xdr:to>
      <xdr:col>36</xdr:col>
      <xdr:colOff>165100</xdr:colOff>
      <xdr:row>94</xdr:row>
      <xdr:rowOff>168531</xdr:rowOff>
    </xdr:to>
    <xdr:sp macro="" textlink="">
      <xdr:nvSpPr>
        <xdr:cNvPr id="484" name="楕円 483"/>
        <xdr:cNvSpPr/>
      </xdr:nvSpPr>
      <xdr:spPr>
        <a:xfrm>
          <a:off x="6921500" y="161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13608</xdr:rowOff>
    </xdr:from>
    <xdr:ext cx="599010" cy="259045"/>
    <xdr:sp macro="" textlink="">
      <xdr:nvSpPr>
        <xdr:cNvPr id="485" name="テキスト ボックス 484"/>
        <xdr:cNvSpPr txBox="1"/>
      </xdr:nvSpPr>
      <xdr:spPr>
        <a:xfrm>
          <a:off x="6672795" y="1595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114028</xdr:rowOff>
    </xdr:from>
    <xdr:to>
      <xdr:col>85</xdr:col>
      <xdr:colOff>127000</xdr:colOff>
      <xdr:row>37</xdr:row>
      <xdr:rowOff>30955</xdr:rowOff>
    </xdr:to>
    <xdr:cxnSp macro="">
      <xdr:nvCxnSpPr>
        <xdr:cNvPr id="514" name="直線コネクタ 513"/>
        <xdr:cNvCxnSpPr/>
      </xdr:nvCxnSpPr>
      <xdr:spPr>
        <a:xfrm>
          <a:off x="15481300" y="6286228"/>
          <a:ext cx="8382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114028</xdr:rowOff>
    </xdr:from>
    <xdr:to>
      <xdr:col>81</xdr:col>
      <xdr:colOff>50800</xdr:colOff>
      <xdr:row>37</xdr:row>
      <xdr:rowOff>109045</xdr:rowOff>
    </xdr:to>
    <xdr:cxnSp macro="">
      <xdr:nvCxnSpPr>
        <xdr:cNvPr id="517" name="直線コネクタ 516"/>
        <xdr:cNvCxnSpPr/>
      </xdr:nvCxnSpPr>
      <xdr:spPr>
        <a:xfrm flipV="1">
          <a:off x="14592300" y="6286228"/>
          <a:ext cx="889000" cy="1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109045</xdr:rowOff>
    </xdr:from>
    <xdr:to>
      <xdr:col>76</xdr:col>
      <xdr:colOff>114300</xdr:colOff>
      <xdr:row>37</xdr:row>
      <xdr:rowOff>110729</xdr:rowOff>
    </xdr:to>
    <xdr:cxnSp macro="">
      <xdr:nvCxnSpPr>
        <xdr:cNvPr id="520" name="直線コネクタ 519"/>
        <xdr:cNvCxnSpPr/>
      </xdr:nvCxnSpPr>
      <xdr:spPr>
        <a:xfrm flipV="1">
          <a:off x="13703300" y="6452695"/>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110051</xdr:rowOff>
    </xdr:from>
    <xdr:to>
      <xdr:col>71</xdr:col>
      <xdr:colOff>177800</xdr:colOff>
      <xdr:row>37</xdr:row>
      <xdr:rowOff>110729</xdr:rowOff>
    </xdr:to>
    <xdr:cxnSp macro="">
      <xdr:nvCxnSpPr>
        <xdr:cNvPr id="523" name="直線コネクタ 522"/>
        <xdr:cNvCxnSpPr/>
      </xdr:nvCxnSpPr>
      <xdr:spPr>
        <a:xfrm>
          <a:off x="12814300" y="6453701"/>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151605</xdr:rowOff>
    </xdr:from>
    <xdr:to>
      <xdr:col>85</xdr:col>
      <xdr:colOff>177800</xdr:colOff>
      <xdr:row>37</xdr:row>
      <xdr:rowOff>81755</xdr:rowOff>
    </xdr:to>
    <xdr:sp macro="" textlink="">
      <xdr:nvSpPr>
        <xdr:cNvPr id="533" name="楕円 532"/>
        <xdr:cNvSpPr/>
      </xdr:nvSpPr>
      <xdr:spPr>
        <a:xfrm>
          <a:off x="16268700" y="63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3032</xdr:rowOff>
    </xdr:from>
    <xdr:ext cx="534377" cy="259045"/>
    <xdr:sp macro="" textlink="">
      <xdr:nvSpPr>
        <xdr:cNvPr id="534" name="消防費該当値テキスト"/>
        <xdr:cNvSpPr txBox="1"/>
      </xdr:nvSpPr>
      <xdr:spPr>
        <a:xfrm>
          <a:off x="16370300" y="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63228</xdr:rowOff>
    </xdr:from>
    <xdr:to>
      <xdr:col>81</xdr:col>
      <xdr:colOff>101600</xdr:colOff>
      <xdr:row>36</xdr:row>
      <xdr:rowOff>164828</xdr:rowOff>
    </xdr:to>
    <xdr:sp macro="" textlink="">
      <xdr:nvSpPr>
        <xdr:cNvPr id="535" name="楕円 534"/>
        <xdr:cNvSpPr/>
      </xdr:nvSpPr>
      <xdr:spPr>
        <a:xfrm>
          <a:off x="15430500" y="62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9905</xdr:rowOff>
    </xdr:from>
    <xdr:ext cx="534377" cy="259045"/>
    <xdr:sp macro="" textlink="">
      <xdr:nvSpPr>
        <xdr:cNvPr id="536" name="テキスト ボックス 535"/>
        <xdr:cNvSpPr txBox="1"/>
      </xdr:nvSpPr>
      <xdr:spPr>
        <a:xfrm>
          <a:off x="15214111" y="60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58245</xdr:rowOff>
    </xdr:from>
    <xdr:to>
      <xdr:col>76</xdr:col>
      <xdr:colOff>165100</xdr:colOff>
      <xdr:row>37</xdr:row>
      <xdr:rowOff>159845</xdr:rowOff>
    </xdr:to>
    <xdr:sp macro="" textlink="">
      <xdr:nvSpPr>
        <xdr:cNvPr id="537" name="楕円 536"/>
        <xdr:cNvSpPr/>
      </xdr:nvSpPr>
      <xdr:spPr>
        <a:xfrm>
          <a:off x="14541500" y="64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150972</xdr:rowOff>
    </xdr:from>
    <xdr:ext cx="534377" cy="259045"/>
    <xdr:sp macro="" textlink="">
      <xdr:nvSpPr>
        <xdr:cNvPr id="538" name="テキスト ボックス 537"/>
        <xdr:cNvSpPr txBox="1"/>
      </xdr:nvSpPr>
      <xdr:spPr>
        <a:xfrm>
          <a:off x="14325111" y="64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59929</xdr:rowOff>
    </xdr:from>
    <xdr:to>
      <xdr:col>72</xdr:col>
      <xdr:colOff>38100</xdr:colOff>
      <xdr:row>37</xdr:row>
      <xdr:rowOff>161529</xdr:rowOff>
    </xdr:to>
    <xdr:sp macro="" textlink="">
      <xdr:nvSpPr>
        <xdr:cNvPr id="539" name="楕円 538"/>
        <xdr:cNvSpPr/>
      </xdr:nvSpPr>
      <xdr:spPr>
        <a:xfrm>
          <a:off x="13652500" y="64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152656</xdr:rowOff>
    </xdr:from>
    <xdr:ext cx="534377" cy="259045"/>
    <xdr:sp macro="" textlink="">
      <xdr:nvSpPr>
        <xdr:cNvPr id="540" name="テキスト ボックス 539"/>
        <xdr:cNvSpPr txBox="1"/>
      </xdr:nvSpPr>
      <xdr:spPr>
        <a:xfrm>
          <a:off x="13436111" y="64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59251</xdr:rowOff>
    </xdr:from>
    <xdr:to>
      <xdr:col>67</xdr:col>
      <xdr:colOff>101600</xdr:colOff>
      <xdr:row>37</xdr:row>
      <xdr:rowOff>160851</xdr:rowOff>
    </xdr:to>
    <xdr:sp macro="" textlink="">
      <xdr:nvSpPr>
        <xdr:cNvPr id="541" name="楕円 540"/>
        <xdr:cNvSpPr/>
      </xdr:nvSpPr>
      <xdr:spPr>
        <a:xfrm>
          <a:off x="12763500" y="64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151978</xdr:rowOff>
    </xdr:from>
    <xdr:ext cx="534377" cy="259045"/>
    <xdr:sp macro="" textlink="">
      <xdr:nvSpPr>
        <xdr:cNvPr id="542" name="テキスト ボックス 541"/>
        <xdr:cNvSpPr txBox="1"/>
      </xdr:nvSpPr>
      <xdr:spPr>
        <a:xfrm>
          <a:off x="12547111" y="64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74579</xdr:rowOff>
    </xdr:from>
    <xdr:to>
      <xdr:col>85</xdr:col>
      <xdr:colOff>127000</xdr:colOff>
      <xdr:row>55</xdr:row>
      <xdr:rowOff>149004</xdr:rowOff>
    </xdr:to>
    <xdr:cxnSp macro="">
      <xdr:nvCxnSpPr>
        <xdr:cNvPr id="572" name="直線コネクタ 571"/>
        <xdr:cNvCxnSpPr/>
      </xdr:nvCxnSpPr>
      <xdr:spPr>
        <a:xfrm flipV="1">
          <a:off x="15481300" y="8818529"/>
          <a:ext cx="838200" cy="76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129467</xdr:rowOff>
    </xdr:from>
    <xdr:to>
      <xdr:col>81</xdr:col>
      <xdr:colOff>50800</xdr:colOff>
      <xdr:row>55</xdr:row>
      <xdr:rowOff>149004</xdr:rowOff>
    </xdr:to>
    <xdr:cxnSp macro="">
      <xdr:nvCxnSpPr>
        <xdr:cNvPr id="575" name="直線コネクタ 574"/>
        <xdr:cNvCxnSpPr/>
      </xdr:nvCxnSpPr>
      <xdr:spPr>
        <a:xfrm>
          <a:off x="14592300" y="9559217"/>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129467</xdr:rowOff>
    </xdr:from>
    <xdr:to>
      <xdr:col>76</xdr:col>
      <xdr:colOff>114300</xdr:colOff>
      <xdr:row>56</xdr:row>
      <xdr:rowOff>164312</xdr:rowOff>
    </xdr:to>
    <xdr:cxnSp macro="">
      <xdr:nvCxnSpPr>
        <xdr:cNvPr id="578" name="直線コネクタ 577"/>
        <xdr:cNvCxnSpPr/>
      </xdr:nvCxnSpPr>
      <xdr:spPr>
        <a:xfrm flipV="1">
          <a:off x="13703300" y="9559217"/>
          <a:ext cx="889000" cy="2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145674</xdr:rowOff>
    </xdr:from>
    <xdr:to>
      <xdr:col>71</xdr:col>
      <xdr:colOff>177800</xdr:colOff>
      <xdr:row>56</xdr:row>
      <xdr:rowOff>164312</xdr:rowOff>
    </xdr:to>
    <xdr:cxnSp macro="">
      <xdr:nvCxnSpPr>
        <xdr:cNvPr id="581" name="直線コネクタ 580"/>
        <xdr:cNvCxnSpPr/>
      </xdr:nvCxnSpPr>
      <xdr:spPr>
        <a:xfrm>
          <a:off x="12814300" y="8889624"/>
          <a:ext cx="889000" cy="87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23779</xdr:rowOff>
    </xdr:from>
    <xdr:to>
      <xdr:col>85</xdr:col>
      <xdr:colOff>177800</xdr:colOff>
      <xdr:row>51</xdr:row>
      <xdr:rowOff>125379</xdr:rowOff>
    </xdr:to>
    <xdr:sp macro="" textlink="">
      <xdr:nvSpPr>
        <xdr:cNvPr id="591" name="楕円 590"/>
        <xdr:cNvSpPr/>
      </xdr:nvSpPr>
      <xdr:spPr>
        <a:xfrm>
          <a:off x="16268700" y="87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148256</xdr:rowOff>
    </xdr:from>
    <xdr:ext cx="599010" cy="259045"/>
    <xdr:sp macro="" textlink="">
      <xdr:nvSpPr>
        <xdr:cNvPr id="592" name="教育費該当値テキスト"/>
        <xdr:cNvSpPr txBox="1"/>
      </xdr:nvSpPr>
      <xdr:spPr>
        <a:xfrm>
          <a:off x="16370300" y="87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98204</xdr:rowOff>
    </xdr:from>
    <xdr:to>
      <xdr:col>81</xdr:col>
      <xdr:colOff>101600</xdr:colOff>
      <xdr:row>56</xdr:row>
      <xdr:rowOff>28354</xdr:rowOff>
    </xdr:to>
    <xdr:sp macro="" textlink="">
      <xdr:nvSpPr>
        <xdr:cNvPr id="593" name="楕円 592"/>
        <xdr:cNvSpPr/>
      </xdr:nvSpPr>
      <xdr:spPr>
        <a:xfrm>
          <a:off x="15430500" y="95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44881</xdr:rowOff>
    </xdr:from>
    <xdr:ext cx="599010" cy="259045"/>
    <xdr:sp macro="" textlink="">
      <xdr:nvSpPr>
        <xdr:cNvPr id="594" name="テキスト ボックス 593"/>
        <xdr:cNvSpPr txBox="1"/>
      </xdr:nvSpPr>
      <xdr:spPr>
        <a:xfrm>
          <a:off x="15181795" y="930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78667</xdr:rowOff>
    </xdr:from>
    <xdr:to>
      <xdr:col>76</xdr:col>
      <xdr:colOff>165100</xdr:colOff>
      <xdr:row>56</xdr:row>
      <xdr:rowOff>8817</xdr:rowOff>
    </xdr:to>
    <xdr:sp macro="" textlink="">
      <xdr:nvSpPr>
        <xdr:cNvPr id="595" name="楕円 594"/>
        <xdr:cNvSpPr/>
      </xdr:nvSpPr>
      <xdr:spPr>
        <a:xfrm>
          <a:off x="14541500" y="95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25344</xdr:rowOff>
    </xdr:from>
    <xdr:ext cx="599010" cy="259045"/>
    <xdr:sp macro="" textlink="">
      <xdr:nvSpPr>
        <xdr:cNvPr id="596" name="テキスト ボックス 595"/>
        <xdr:cNvSpPr txBox="1"/>
      </xdr:nvSpPr>
      <xdr:spPr>
        <a:xfrm>
          <a:off x="14292795" y="928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113512</xdr:rowOff>
    </xdr:from>
    <xdr:to>
      <xdr:col>72</xdr:col>
      <xdr:colOff>38100</xdr:colOff>
      <xdr:row>57</xdr:row>
      <xdr:rowOff>43662</xdr:rowOff>
    </xdr:to>
    <xdr:sp macro="" textlink="">
      <xdr:nvSpPr>
        <xdr:cNvPr id="597" name="楕円 596"/>
        <xdr:cNvSpPr/>
      </xdr:nvSpPr>
      <xdr:spPr>
        <a:xfrm>
          <a:off x="13652500" y="9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60189</xdr:rowOff>
    </xdr:from>
    <xdr:ext cx="599010" cy="259045"/>
    <xdr:sp macro="" textlink="">
      <xdr:nvSpPr>
        <xdr:cNvPr id="598" name="テキスト ボックス 597"/>
        <xdr:cNvSpPr txBox="1"/>
      </xdr:nvSpPr>
      <xdr:spPr>
        <a:xfrm>
          <a:off x="13403795" y="94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94874</xdr:rowOff>
    </xdr:from>
    <xdr:to>
      <xdr:col>67</xdr:col>
      <xdr:colOff>101600</xdr:colOff>
      <xdr:row>52</xdr:row>
      <xdr:rowOff>25024</xdr:rowOff>
    </xdr:to>
    <xdr:sp macro="" textlink="">
      <xdr:nvSpPr>
        <xdr:cNvPr id="599" name="楕円 598"/>
        <xdr:cNvSpPr/>
      </xdr:nvSpPr>
      <xdr:spPr>
        <a:xfrm>
          <a:off x="12763500" y="88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41551</xdr:rowOff>
    </xdr:from>
    <xdr:ext cx="599010" cy="259045"/>
    <xdr:sp macro="" textlink="">
      <xdr:nvSpPr>
        <xdr:cNvPr id="600" name="テキスト ボックス 599"/>
        <xdr:cNvSpPr txBox="1"/>
      </xdr:nvSpPr>
      <xdr:spPr>
        <a:xfrm>
          <a:off x="12514795" y="861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90232</xdr:rowOff>
    </xdr:from>
    <xdr:to>
      <xdr:col>85</xdr:col>
      <xdr:colOff>127000</xdr:colOff>
      <xdr:row>79</xdr:row>
      <xdr:rowOff>94521</xdr:rowOff>
    </xdr:to>
    <xdr:cxnSp macro="">
      <xdr:nvCxnSpPr>
        <xdr:cNvPr id="631" name="直線コネクタ 630"/>
        <xdr:cNvCxnSpPr/>
      </xdr:nvCxnSpPr>
      <xdr:spPr>
        <a:xfrm flipV="1">
          <a:off x="15481300" y="13634782"/>
          <a:ext cx="8382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48864</xdr:rowOff>
    </xdr:from>
    <xdr:to>
      <xdr:col>81</xdr:col>
      <xdr:colOff>50800</xdr:colOff>
      <xdr:row>79</xdr:row>
      <xdr:rowOff>94521</xdr:rowOff>
    </xdr:to>
    <xdr:cxnSp macro="">
      <xdr:nvCxnSpPr>
        <xdr:cNvPr id="634" name="直線コネクタ 633"/>
        <xdr:cNvCxnSpPr/>
      </xdr:nvCxnSpPr>
      <xdr:spPr>
        <a:xfrm>
          <a:off x="14592300" y="13593414"/>
          <a:ext cx="889000" cy="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45239</xdr:rowOff>
    </xdr:from>
    <xdr:to>
      <xdr:col>76</xdr:col>
      <xdr:colOff>114300</xdr:colOff>
      <xdr:row>79</xdr:row>
      <xdr:rowOff>48864</xdr:rowOff>
    </xdr:to>
    <xdr:cxnSp macro="">
      <xdr:nvCxnSpPr>
        <xdr:cNvPr id="637" name="直線コネクタ 636"/>
        <xdr:cNvCxnSpPr/>
      </xdr:nvCxnSpPr>
      <xdr:spPr>
        <a:xfrm>
          <a:off x="13703300" y="1358978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45239</xdr:rowOff>
    </xdr:from>
    <xdr:to>
      <xdr:col>71</xdr:col>
      <xdr:colOff>177800</xdr:colOff>
      <xdr:row>79</xdr:row>
      <xdr:rowOff>73115</xdr:rowOff>
    </xdr:to>
    <xdr:cxnSp macro="">
      <xdr:nvCxnSpPr>
        <xdr:cNvPr id="640" name="直線コネクタ 639"/>
        <xdr:cNvCxnSpPr/>
      </xdr:nvCxnSpPr>
      <xdr:spPr>
        <a:xfrm flipV="1">
          <a:off x="12814300" y="13589789"/>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39432</xdr:rowOff>
    </xdr:from>
    <xdr:to>
      <xdr:col>85</xdr:col>
      <xdr:colOff>177800</xdr:colOff>
      <xdr:row>79</xdr:row>
      <xdr:rowOff>141032</xdr:rowOff>
    </xdr:to>
    <xdr:sp macro="" textlink="">
      <xdr:nvSpPr>
        <xdr:cNvPr id="650" name="楕円 649"/>
        <xdr:cNvSpPr/>
      </xdr:nvSpPr>
      <xdr:spPr>
        <a:xfrm>
          <a:off x="16268700" y="135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43721</xdr:rowOff>
    </xdr:from>
    <xdr:to>
      <xdr:col>81</xdr:col>
      <xdr:colOff>101600</xdr:colOff>
      <xdr:row>79</xdr:row>
      <xdr:rowOff>145321</xdr:rowOff>
    </xdr:to>
    <xdr:sp macro="" textlink="">
      <xdr:nvSpPr>
        <xdr:cNvPr id="652" name="楕円 651"/>
        <xdr:cNvSpPr/>
      </xdr:nvSpPr>
      <xdr:spPr>
        <a:xfrm>
          <a:off x="15430500" y="135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136448</xdr:rowOff>
    </xdr:from>
    <xdr:ext cx="469744" cy="259045"/>
    <xdr:sp macro="" textlink="">
      <xdr:nvSpPr>
        <xdr:cNvPr id="653" name="テキスト ボックス 652"/>
        <xdr:cNvSpPr txBox="1"/>
      </xdr:nvSpPr>
      <xdr:spPr>
        <a:xfrm>
          <a:off x="15246428" y="136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169514</xdr:rowOff>
    </xdr:from>
    <xdr:to>
      <xdr:col>76</xdr:col>
      <xdr:colOff>165100</xdr:colOff>
      <xdr:row>79</xdr:row>
      <xdr:rowOff>99664</xdr:rowOff>
    </xdr:to>
    <xdr:sp macro="" textlink="">
      <xdr:nvSpPr>
        <xdr:cNvPr id="654" name="楕円 653"/>
        <xdr:cNvSpPr/>
      </xdr:nvSpPr>
      <xdr:spPr>
        <a:xfrm>
          <a:off x="14541500" y="13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90791</xdr:rowOff>
    </xdr:from>
    <xdr:ext cx="534377" cy="259045"/>
    <xdr:sp macro="" textlink="">
      <xdr:nvSpPr>
        <xdr:cNvPr id="655" name="テキスト ボックス 654"/>
        <xdr:cNvSpPr txBox="1"/>
      </xdr:nvSpPr>
      <xdr:spPr>
        <a:xfrm>
          <a:off x="14325111" y="1363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165889</xdr:rowOff>
    </xdr:from>
    <xdr:to>
      <xdr:col>72</xdr:col>
      <xdr:colOff>38100</xdr:colOff>
      <xdr:row>79</xdr:row>
      <xdr:rowOff>96039</xdr:rowOff>
    </xdr:to>
    <xdr:sp macro="" textlink="">
      <xdr:nvSpPr>
        <xdr:cNvPr id="656" name="楕円 655"/>
        <xdr:cNvSpPr/>
      </xdr:nvSpPr>
      <xdr:spPr>
        <a:xfrm>
          <a:off x="13652500" y="135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112566</xdr:rowOff>
    </xdr:from>
    <xdr:ext cx="534377" cy="259045"/>
    <xdr:sp macro="" textlink="">
      <xdr:nvSpPr>
        <xdr:cNvPr id="657" name="テキスト ボックス 656"/>
        <xdr:cNvSpPr txBox="1"/>
      </xdr:nvSpPr>
      <xdr:spPr>
        <a:xfrm>
          <a:off x="13436111" y="133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22315</xdr:rowOff>
    </xdr:from>
    <xdr:to>
      <xdr:col>67</xdr:col>
      <xdr:colOff>101600</xdr:colOff>
      <xdr:row>79</xdr:row>
      <xdr:rowOff>123915</xdr:rowOff>
    </xdr:to>
    <xdr:sp macro="" textlink="">
      <xdr:nvSpPr>
        <xdr:cNvPr id="658" name="楕円 657"/>
        <xdr:cNvSpPr/>
      </xdr:nvSpPr>
      <xdr:spPr>
        <a:xfrm>
          <a:off x="12763500" y="135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115042</xdr:rowOff>
    </xdr:from>
    <xdr:ext cx="469744" cy="259045"/>
    <xdr:sp macro="" textlink="">
      <xdr:nvSpPr>
        <xdr:cNvPr id="659" name="テキスト ボックス 658"/>
        <xdr:cNvSpPr txBox="1"/>
      </xdr:nvSpPr>
      <xdr:spPr>
        <a:xfrm>
          <a:off x="12579428" y="136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46518</xdr:rowOff>
    </xdr:from>
    <xdr:to>
      <xdr:col>85</xdr:col>
      <xdr:colOff>127000</xdr:colOff>
      <xdr:row>95</xdr:row>
      <xdr:rowOff>58812</xdr:rowOff>
    </xdr:to>
    <xdr:cxnSp macro="">
      <xdr:nvCxnSpPr>
        <xdr:cNvPr id="686" name="直線コネクタ 685"/>
        <xdr:cNvCxnSpPr/>
      </xdr:nvCxnSpPr>
      <xdr:spPr>
        <a:xfrm>
          <a:off x="15481300" y="16334268"/>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18835</xdr:rowOff>
    </xdr:from>
    <xdr:to>
      <xdr:col>81</xdr:col>
      <xdr:colOff>50800</xdr:colOff>
      <xdr:row>95</xdr:row>
      <xdr:rowOff>46518</xdr:rowOff>
    </xdr:to>
    <xdr:cxnSp macro="">
      <xdr:nvCxnSpPr>
        <xdr:cNvPr id="689" name="直線コネクタ 688"/>
        <xdr:cNvCxnSpPr/>
      </xdr:nvCxnSpPr>
      <xdr:spPr>
        <a:xfrm>
          <a:off x="14592300" y="16306585"/>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171301</xdr:rowOff>
    </xdr:from>
    <xdr:to>
      <xdr:col>76</xdr:col>
      <xdr:colOff>114300</xdr:colOff>
      <xdr:row>95</xdr:row>
      <xdr:rowOff>18835</xdr:rowOff>
    </xdr:to>
    <xdr:cxnSp macro="">
      <xdr:nvCxnSpPr>
        <xdr:cNvPr id="692" name="直線コネクタ 691"/>
        <xdr:cNvCxnSpPr/>
      </xdr:nvCxnSpPr>
      <xdr:spPr>
        <a:xfrm>
          <a:off x="13703300" y="16287601"/>
          <a:ext cx="889000" cy="1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171301</xdr:rowOff>
    </xdr:from>
    <xdr:to>
      <xdr:col>71</xdr:col>
      <xdr:colOff>177800</xdr:colOff>
      <xdr:row>95</xdr:row>
      <xdr:rowOff>5882</xdr:rowOff>
    </xdr:to>
    <xdr:cxnSp macro="">
      <xdr:nvCxnSpPr>
        <xdr:cNvPr id="695" name="直線コネクタ 694"/>
        <xdr:cNvCxnSpPr/>
      </xdr:nvCxnSpPr>
      <xdr:spPr>
        <a:xfrm flipV="1">
          <a:off x="12814300" y="16287601"/>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8012</xdr:rowOff>
    </xdr:from>
    <xdr:to>
      <xdr:col>85</xdr:col>
      <xdr:colOff>177800</xdr:colOff>
      <xdr:row>95</xdr:row>
      <xdr:rowOff>109612</xdr:rowOff>
    </xdr:to>
    <xdr:sp macro="" textlink="">
      <xdr:nvSpPr>
        <xdr:cNvPr id="705" name="楕円 704"/>
        <xdr:cNvSpPr/>
      </xdr:nvSpPr>
      <xdr:spPr>
        <a:xfrm>
          <a:off x="16268700" y="162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30889</xdr:rowOff>
    </xdr:from>
    <xdr:ext cx="599010" cy="259045"/>
    <xdr:sp macro="" textlink="">
      <xdr:nvSpPr>
        <xdr:cNvPr id="706" name="公債費該当値テキスト"/>
        <xdr:cNvSpPr txBox="1"/>
      </xdr:nvSpPr>
      <xdr:spPr>
        <a:xfrm>
          <a:off x="16370300" y="1614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167168</xdr:rowOff>
    </xdr:from>
    <xdr:to>
      <xdr:col>81</xdr:col>
      <xdr:colOff>101600</xdr:colOff>
      <xdr:row>95</xdr:row>
      <xdr:rowOff>97318</xdr:rowOff>
    </xdr:to>
    <xdr:sp macro="" textlink="">
      <xdr:nvSpPr>
        <xdr:cNvPr id="707" name="楕円 706"/>
        <xdr:cNvSpPr/>
      </xdr:nvSpPr>
      <xdr:spPr>
        <a:xfrm>
          <a:off x="15430500" y="162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113845</xdr:rowOff>
    </xdr:from>
    <xdr:ext cx="599010" cy="259045"/>
    <xdr:sp macro="" textlink="">
      <xdr:nvSpPr>
        <xdr:cNvPr id="708" name="テキスト ボックス 707"/>
        <xdr:cNvSpPr txBox="1"/>
      </xdr:nvSpPr>
      <xdr:spPr>
        <a:xfrm>
          <a:off x="15181795" y="1605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139485</xdr:rowOff>
    </xdr:from>
    <xdr:to>
      <xdr:col>76</xdr:col>
      <xdr:colOff>165100</xdr:colOff>
      <xdr:row>95</xdr:row>
      <xdr:rowOff>69635</xdr:rowOff>
    </xdr:to>
    <xdr:sp macro="" textlink="">
      <xdr:nvSpPr>
        <xdr:cNvPr id="709" name="楕円 708"/>
        <xdr:cNvSpPr/>
      </xdr:nvSpPr>
      <xdr:spPr>
        <a:xfrm>
          <a:off x="14541500" y="16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86162</xdr:rowOff>
    </xdr:from>
    <xdr:ext cx="599010" cy="259045"/>
    <xdr:sp macro="" textlink="">
      <xdr:nvSpPr>
        <xdr:cNvPr id="710" name="テキスト ボックス 709"/>
        <xdr:cNvSpPr txBox="1"/>
      </xdr:nvSpPr>
      <xdr:spPr>
        <a:xfrm>
          <a:off x="14292795" y="1603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120501</xdr:rowOff>
    </xdr:from>
    <xdr:to>
      <xdr:col>72</xdr:col>
      <xdr:colOff>38100</xdr:colOff>
      <xdr:row>95</xdr:row>
      <xdr:rowOff>50651</xdr:rowOff>
    </xdr:to>
    <xdr:sp macro="" textlink="">
      <xdr:nvSpPr>
        <xdr:cNvPr id="711" name="楕円 710"/>
        <xdr:cNvSpPr/>
      </xdr:nvSpPr>
      <xdr:spPr>
        <a:xfrm>
          <a:off x="13652500" y="162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67178</xdr:rowOff>
    </xdr:from>
    <xdr:ext cx="599010" cy="259045"/>
    <xdr:sp macro="" textlink="">
      <xdr:nvSpPr>
        <xdr:cNvPr id="712" name="テキスト ボックス 711"/>
        <xdr:cNvSpPr txBox="1"/>
      </xdr:nvSpPr>
      <xdr:spPr>
        <a:xfrm>
          <a:off x="13403795" y="1601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126532</xdr:rowOff>
    </xdr:from>
    <xdr:to>
      <xdr:col>67</xdr:col>
      <xdr:colOff>101600</xdr:colOff>
      <xdr:row>95</xdr:row>
      <xdr:rowOff>56682</xdr:rowOff>
    </xdr:to>
    <xdr:sp macro="" textlink="">
      <xdr:nvSpPr>
        <xdr:cNvPr id="713" name="楕円 712"/>
        <xdr:cNvSpPr/>
      </xdr:nvSpPr>
      <xdr:spPr>
        <a:xfrm>
          <a:off x="12763500" y="162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73209</xdr:rowOff>
    </xdr:from>
    <xdr:ext cx="599010" cy="259045"/>
    <xdr:sp macro="" textlink="">
      <xdr:nvSpPr>
        <xdr:cNvPr id="714" name="テキスト ボックス 713"/>
        <xdr:cNvSpPr txBox="1"/>
      </xdr:nvSpPr>
      <xdr:spPr>
        <a:xfrm>
          <a:off x="12514795" y="160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行政面積が広いので道路延長が長く除雪費もかかるため、類似団体内平均と比べ土木費が高くなっている。</a:t>
          </a:r>
        </a:p>
        <a:p>
          <a:r>
            <a:rPr kumimoji="1" lang="ja-JP" altLang="en-US" sz="1300">
              <a:latin typeface="ＭＳ Ｐゴシック" panose="020B0600070205080204" pitchFamily="50" charset="-128"/>
              <a:ea typeface="ＭＳ Ｐゴシック" panose="020B0600070205080204" pitchFamily="50" charset="-128"/>
            </a:rPr>
            <a:t>また、当町の基幹産業は酪農であり、農業施設の整備のため農林水産業費が高くなっている。</a:t>
          </a:r>
        </a:p>
        <a:p>
          <a:r>
            <a:rPr kumimoji="1" lang="ja-JP" altLang="en-US" sz="1300">
              <a:latin typeface="ＭＳ Ｐゴシック" panose="020B0600070205080204" pitchFamily="50" charset="-128"/>
              <a:ea typeface="ＭＳ Ｐゴシック" panose="020B0600070205080204" pitchFamily="50" charset="-128"/>
            </a:rPr>
            <a:t>令和元年度は、学校施設整備事業費の支出が増加したため、教育費が高くなっている。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将来の大型事業に向けて、平成２７年度に財政調整基金を積んだため残高が多くなっている。今後数年間は大規模事業の実施が予定されていることから、残高の減少が推計される。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いずれの会計においても、実質収支は黒字であり、実質的な赤字額は発生していないことから、連結実質赤字比率は算定されていない。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203_220/00_&#36001;&#25919;&#20418;_203_220_215/&#36001;&#25919;&#29366;&#27841;&#36039;&#26009;&#38598;1/R01/&#12304;&#20381;&#38972;-1022&#12414;&#12391;&#12395;&#20844;&#34920;&#12305;&#20196;&#21644;&#20803;&#24180;&#24230;&#36001;&#25919;&#29366;&#27841;&#36039;&#26009;&#38598;&#12398;&#20316;&#25104;&#12395;&#12388;&#12356;&#12390;&#65288;2&#22238;&#30446;&#65289;/&#12304;&#36001;&#25919;&#29366;&#27841;&#36039;&#26009;&#38598;&#12305;_016641_&#27161;&#33590;&#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26.4</v>
          </cell>
          <cell r="CN51">
            <v>20.5</v>
          </cell>
          <cell r="CV51">
            <v>27</v>
          </cell>
        </row>
        <row r="53">
          <cell r="CF53">
            <v>69.3</v>
          </cell>
          <cell r="CN53">
            <v>71.099999999999994</v>
          </cell>
          <cell r="CV53">
            <v>72.400000000000006</v>
          </cell>
        </row>
        <row r="55">
          <cell r="AN55" t="str">
            <v>類似団体内平均値</v>
          </cell>
          <cell r="CF55">
            <v>0</v>
          </cell>
          <cell r="CN55">
            <v>0</v>
          </cell>
          <cell r="CV55">
            <v>0</v>
          </cell>
        </row>
        <row r="57">
          <cell r="CF57">
            <v>58.3</v>
          </cell>
          <cell r="CN57">
            <v>60.2</v>
          </cell>
          <cell r="CV57">
            <v>59.9</v>
          </cell>
        </row>
        <row r="72">
          <cell r="BP72" t="str">
            <v>H27</v>
          </cell>
          <cell r="BX72" t="str">
            <v>H28</v>
          </cell>
          <cell r="CF72" t="str">
            <v>H29</v>
          </cell>
          <cell r="CN72" t="str">
            <v>H30</v>
          </cell>
          <cell r="CV72" t="str">
            <v>R01</v>
          </cell>
        </row>
        <row r="73">
          <cell r="AN73" t="str">
            <v>当該団体値</v>
          </cell>
          <cell r="BP73">
            <v>27.9</v>
          </cell>
          <cell r="BX73">
            <v>20.9</v>
          </cell>
          <cell r="CF73">
            <v>26.4</v>
          </cell>
          <cell r="CN73">
            <v>20.5</v>
          </cell>
          <cell r="CV73">
            <v>27</v>
          </cell>
        </row>
        <row r="75">
          <cell r="BP75">
            <v>10.3</v>
          </cell>
          <cell r="BX75">
            <v>10</v>
          </cell>
          <cell r="CF75">
            <v>9.5</v>
          </cell>
          <cell r="CN75">
            <v>9.3000000000000007</v>
          </cell>
          <cell r="CV75">
            <v>8.8000000000000007</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12425840</v>
      </c>
      <c r="BO4" s="424"/>
      <c r="BP4" s="424"/>
      <c r="BQ4" s="424"/>
      <c r="BR4" s="424"/>
      <c r="BS4" s="424"/>
      <c r="BT4" s="424"/>
      <c r="BU4" s="425"/>
      <c r="BV4" s="423">
        <v>11450061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1.9</v>
      </c>
      <c r="CU4" s="608"/>
      <c r="CV4" s="608"/>
      <c r="CW4" s="608"/>
      <c r="CX4" s="608"/>
      <c r="CY4" s="608"/>
      <c r="CZ4" s="608"/>
      <c r="DA4" s="609"/>
      <c r="DB4" s="607">
        <v>1.4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12270662</v>
      </c>
      <c r="BO5" s="429"/>
      <c r="BP5" s="429"/>
      <c r="BQ5" s="429"/>
      <c r="BR5" s="429"/>
      <c r="BS5" s="429"/>
      <c r="BT5" s="429"/>
      <c r="BU5" s="430"/>
      <c r="BV5" s="428">
        <v>11318675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87.2</v>
      </c>
      <c r="CU5" s="399"/>
      <c r="CV5" s="399"/>
      <c r="CW5" s="399"/>
      <c r="CX5" s="399"/>
      <c r="CY5" s="399"/>
      <c r="CZ5" s="399"/>
      <c r="DA5" s="400"/>
      <c r="DB5" s="398">
        <v>85.2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155178</v>
      </c>
      <c r="BO6" s="429"/>
      <c r="BP6" s="429"/>
      <c r="BQ6" s="429"/>
      <c r="BR6" s="429"/>
      <c r="BS6" s="429"/>
      <c r="BT6" s="429"/>
      <c r="BU6" s="430"/>
      <c r="BV6" s="428">
        <v>131386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89.8</v>
      </c>
      <c r="CU6" s="582"/>
      <c r="CV6" s="582"/>
      <c r="CW6" s="582"/>
      <c r="CX6" s="582"/>
      <c r="CY6" s="582"/>
      <c r="CZ6" s="582"/>
      <c r="DA6" s="583"/>
      <c r="DB6" s="581">
        <v>88.6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44762</v>
      </c>
      <c r="BO7" s="429"/>
      <c r="BP7" s="429"/>
      <c r="BQ7" s="429"/>
      <c r="BR7" s="429"/>
      <c r="BS7" s="429"/>
      <c r="BT7" s="429"/>
      <c r="BU7" s="430"/>
      <c r="BV7" s="428">
        <v>48621</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5745201</v>
      </c>
      <c r="CU7" s="429"/>
      <c r="CV7" s="429"/>
      <c r="CW7" s="429"/>
      <c r="CX7" s="429"/>
      <c r="CY7" s="429"/>
      <c r="CZ7" s="429"/>
      <c r="DA7" s="430"/>
      <c r="DB7" s="428">
        <v>5741194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105</v>
      </c>
      <c r="AV8" s="486"/>
      <c r="AW8" s="486"/>
      <c r="AX8" s="486"/>
      <c r="AY8" s="408" t="s">
        <v>109</v>
      </c>
      <c r="AZ8" s="409"/>
      <c r="BA8" s="409"/>
      <c r="BB8" s="409"/>
      <c r="BC8" s="409"/>
      <c r="BD8" s="409"/>
      <c r="BE8" s="409"/>
      <c r="BF8" s="409"/>
      <c r="BG8" s="409"/>
      <c r="BH8" s="409"/>
      <c r="BI8" s="409"/>
      <c r="BJ8" s="409"/>
      <c r="BK8" s="409"/>
      <c r="BL8" s="409"/>
      <c r="BM8" s="410"/>
      <c r="BN8" s="428">
        <v>110416</v>
      </c>
      <c r="BO8" s="429"/>
      <c r="BP8" s="429"/>
      <c r="BQ8" s="429"/>
      <c r="BR8" s="429"/>
      <c r="BS8" s="429"/>
      <c r="BT8" s="429"/>
      <c r="BU8" s="430"/>
      <c r="BV8" s="428">
        <v>82765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0.22</v>
      </c>
      <c r="CU8" s="542"/>
      <c r="CV8" s="542"/>
      <c r="CW8" s="542"/>
      <c r="CX8" s="542"/>
      <c r="CY8" s="542"/>
      <c r="CZ8" s="542"/>
      <c r="DA8" s="543"/>
      <c r="DB8" s="541">
        <v>0.21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7742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105</v>
      </c>
      <c r="AV9" s="486"/>
      <c r="AW9" s="486"/>
      <c r="AX9" s="486"/>
      <c r="AY9" s="408" t="s">
        <v>115</v>
      </c>
      <c r="AZ9" s="409"/>
      <c r="BA9" s="409"/>
      <c r="BB9" s="409"/>
      <c r="BC9" s="409"/>
      <c r="BD9" s="409"/>
      <c r="BE9" s="409"/>
      <c r="BF9" s="409"/>
      <c r="BG9" s="409"/>
      <c r="BH9" s="409"/>
      <c r="BI9" s="409"/>
      <c r="BJ9" s="409"/>
      <c r="BK9" s="409"/>
      <c r="BL9" s="409"/>
      <c r="BM9" s="410"/>
      <c r="BN9" s="428">
        <v>27651</v>
      </c>
      <c r="BO9" s="429"/>
      <c r="BP9" s="429"/>
      <c r="BQ9" s="429"/>
      <c r="BR9" s="429"/>
      <c r="BS9" s="429"/>
      <c r="BT9" s="429"/>
      <c r="BU9" s="430"/>
      <c r="BV9" s="428">
        <v>-35402</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11.7</v>
      </c>
      <c r="CU9" s="399"/>
      <c r="CV9" s="399"/>
      <c r="CW9" s="399"/>
      <c r="CX9" s="399"/>
      <c r="CY9" s="399"/>
      <c r="CZ9" s="399"/>
      <c r="DA9" s="400"/>
      <c r="DB9" s="398">
        <v>11.7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8285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656019</v>
      </c>
      <c r="BO10" s="429"/>
      <c r="BP10" s="429"/>
      <c r="BQ10" s="429"/>
      <c r="BR10" s="429"/>
      <c r="BS10" s="429"/>
      <c r="BT10" s="429"/>
      <c r="BU10" s="430"/>
      <c r="BV10" s="428">
        <v>624925</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7509</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660000</v>
      </c>
      <c r="BO12" s="429"/>
      <c r="BP12" s="429"/>
      <c r="BQ12" s="429"/>
      <c r="BR12" s="429"/>
      <c r="BS12" s="429"/>
      <c r="BT12" s="429"/>
      <c r="BU12" s="430"/>
      <c r="BV12" s="428">
        <v>680000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7411</v>
      </c>
      <c r="S13" s="532"/>
      <c r="T13" s="532"/>
      <c r="U13" s="532"/>
      <c r="V13" s="533"/>
      <c r="W13" s="519" t="s">
        <v>138</v>
      </c>
      <c r="X13" s="441"/>
      <c r="Y13" s="441"/>
      <c r="Z13" s="441"/>
      <c r="AA13" s="441"/>
      <c r="AB13" s="442"/>
      <c r="AC13" s="404">
        <v>1262</v>
      </c>
      <c r="AD13" s="405"/>
      <c r="AE13" s="405"/>
      <c r="AF13" s="405"/>
      <c r="AG13" s="406"/>
      <c r="AH13" s="404">
        <v>1383</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23670</v>
      </c>
      <c r="BO13" s="429"/>
      <c r="BP13" s="429"/>
      <c r="BQ13" s="429"/>
      <c r="BR13" s="429"/>
      <c r="BS13" s="429"/>
      <c r="BT13" s="429"/>
      <c r="BU13" s="430"/>
      <c r="BV13" s="428">
        <v>-90477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8.8000000000000007</v>
      </c>
      <c r="CU13" s="399"/>
      <c r="CV13" s="399"/>
      <c r="CW13" s="399"/>
      <c r="CX13" s="399"/>
      <c r="CY13" s="399"/>
      <c r="CZ13" s="399"/>
      <c r="DA13" s="400"/>
      <c r="DB13" s="398">
        <v>9.3000000000000007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7619</v>
      </c>
      <c r="S14" s="532"/>
      <c r="T14" s="532"/>
      <c r="U14" s="532"/>
      <c r="V14" s="533"/>
      <c r="W14" s="534"/>
      <c r="X14" s="444"/>
      <c r="Y14" s="444"/>
      <c r="Z14" s="444"/>
      <c r="AA14" s="444"/>
      <c r="AB14" s="445"/>
      <c r="AC14" s="524">
        <v>32.1</v>
      </c>
      <c r="AD14" s="525"/>
      <c r="AE14" s="525"/>
      <c r="AF14" s="525"/>
      <c r="AG14" s="526"/>
      <c r="AH14" s="524">
        <v>33.5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27</v>
      </c>
      <c r="CU14" s="536"/>
      <c r="CV14" s="536"/>
      <c r="CW14" s="536"/>
      <c r="CX14" s="536"/>
      <c r="CY14" s="536"/>
      <c r="CZ14" s="536"/>
      <c r="DA14" s="537"/>
      <c r="DB14" s="535">
        <v>20.5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7532</v>
      </c>
      <c r="S15" s="532"/>
      <c r="T15" s="532"/>
      <c r="U15" s="532"/>
      <c r="V15" s="533"/>
      <c r="W15" s="519" t="s">
        <v>146</v>
      </c>
      <c r="X15" s="441"/>
      <c r="Y15" s="441"/>
      <c r="Z15" s="441"/>
      <c r="AA15" s="441"/>
      <c r="AB15" s="442"/>
      <c r="AC15" s="404">
        <v>494</v>
      </c>
      <c r="AD15" s="405"/>
      <c r="AE15" s="405"/>
      <c r="AF15" s="405"/>
      <c r="AG15" s="406"/>
      <c r="AH15" s="404">
        <v>517</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1205197</v>
      </c>
      <c r="BO15" s="424"/>
      <c r="BP15" s="424"/>
      <c r="BQ15" s="424"/>
      <c r="BR15" s="424"/>
      <c r="BS15" s="424"/>
      <c r="BT15" s="424"/>
      <c r="BU15" s="425"/>
      <c r="BV15" s="423">
        <v>1185945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12.6</v>
      </c>
      <c r="AD16" s="525"/>
      <c r="AE16" s="525"/>
      <c r="AF16" s="525"/>
      <c r="AG16" s="526"/>
      <c r="AH16" s="524">
        <v>12.5</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5306443</v>
      </c>
      <c r="BO16" s="429"/>
      <c r="BP16" s="429"/>
      <c r="BQ16" s="429"/>
      <c r="BR16" s="429"/>
      <c r="BS16" s="429"/>
      <c r="BT16" s="429"/>
      <c r="BU16" s="430"/>
      <c r="BV16" s="428">
        <v>5228587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2178</v>
      </c>
      <c r="AD17" s="405"/>
      <c r="AE17" s="405"/>
      <c r="AF17" s="405"/>
      <c r="AG17" s="406"/>
      <c r="AH17" s="404">
        <v>2234</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1487674</v>
      </c>
      <c r="BO17" s="429"/>
      <c r="BP17" s="429"/>
      <c r="BQ17" s="429"/>
      <c r="BR17" s="429"/>
      <c r="BS17" s="429"/>
      <c r="BT17" s="429"/>
      <c r="BU17" s="430"/>
      <c r="BV17" s="428">
        <v>1476211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1099.3699999999999</v>
      </c>
      <c r="M18" s="493"/>
      <c r="N18" s="493"/>
      <c r="O18" s="493"/>
      <c r="P18" s="493"/>
      <c r="Q18" s="493"/>
      <c r="R18" s="494"/>
      <c r="S18" s="494"/>
      <c r="T18" s="494"/>
      <c r="U18" s="494"/>
      <c r="V18" s="495"/>
      <c r="W18" s="509"/>
      <c r="X18" s="510"/>
      <c r="Y18" s="510"/>
      <c r="Z18" s="510"/>
      <c r="AA18" s="510"/>
      <c r="AB18" s="520"/>
      <c r="AC18" s="392">
        <v>55.4</v>
      </c>
      <c r="AD18" s="393"/>
      <c r="AE18" s="393"/>
      <c r="AF18" s="393"/>
      <c r="AG18" s="496"/>
      <c r="AH18" s="392">
        <v>54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5072068</v>
      </c>
      <c r="BO18" s="429"/>
      <c r="BP18" s="429"/>
      <c r="BQ18" s="429"/>
      <c r="BR18" s="429"/>
      <c r="BS18" s="429"/>
      <c r="BT18" s="429"/>
      <c r="BU18" s="430"/>
      <c r="BV18" s="428">
        <v>4926146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7785269</v>
      </c>
      <c r="BO19" s="429"/>
      <c r="BP19" s="429"/>
      <c r="BQ19" s="429"/>
      <c r="BR19" s="429"/>
      <c r="BS19" s="429"/>
      <c r="BT19" s="429"/>
      <c r="BU19" s="430"/>
      <c r="BV19" s="428">
        <v>8052081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3281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11985627</v>
      </c>
      <c r="BO23" s="429"/>
      <c r="BP23" s="429"/>
      <c r="BQ23" s="429"/>
      <c r="BR23" s="429"/>
      <c r="BS23" s="429"/>
      <c r="BT23" s="429"/>
      <c r="BU23" s="430"/>
      <c r="BV23" s="428">
        <v>11719682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8430</v>
      </c>
      <c r="R24" s="405"/>
      <c r="S24" s="405"/>
      <c r="T24" s="405"/>
      <c r="U24" s="405"/>
      <c r="V24" s="406"/>
      <c r="W24" s="470"/>
      <c r="X24" s="461"/>
      <c r="Y24" s="462"/>
      <c r="Z24" s="401" t="s">
        <v>170</v>
      </c>
      <c r="AA24" s="402"/>
      <c r="AB24" s="402"/>
      <c r="AC24" s="402"/>
      <c r="AD24" s="402"/>
      <c r="AE24" s="402"/>
      <c r="AF24" s="402"/>
      <c r="AG24" s="403"/>
      <c r="AH24" s="404">
        <v>148</v>
      </c>
      <c r="AI24" s="405"/>
      <c r="AJ24" s="405"/>
      <c r="AK24" s="405"/>
      <c r="AL24" s="406"/>
      <c r="AM24" s="404">
        <v>441188</v>
      </c>
      <c r="AN24" s="405"/>
      <c r="AO24" s="405"/>
      <c r="AP24" s="405"/>
      <c r="AQ24" s="405"/>
      <c r="AR24" s="406"/>
      <c r="AS24" s="404">
        <v>2981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11146947</v>
      </c>
      <c r="BO24" s="429"/>
      <c r="BP24" s="429"/>
      <c r="BQ24" s="429"/>
      <c r="BR24" s="429"/>
      <c r="BS24" s="429"/>
      <c r="BT24" s="429"/>
      <c r="BU24" s="430"/>
      <c r="BV24" s="428">
        <v>11015567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7000</v>
      </c>
      <c r="R25" s="405"/>
      <c r="S25" s="405"/>
      <c r="T25" s="405"/>
      <c r="U25" s="405"/>
      <c r="V25" s="406"/>
      <c r="W25" s="470"/>
      <c r="X25" s="461"/>
      <c r="Y25" s="462"/>
      <c r="Z25" s="401" t="s">
        <v>173</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194320</v>
      </c>
      <c r="BO25" s="424"/>
      <c r="BP25" s="424"/>
      <c r="BQ25" s="424"/>
      <c r="BR25" s="424"/>
      <c r="BS25" s="424"/>
      <c r="BT25" s="424"/>
      <c r="BU25" s="425"/>
      <c r="BV25" s="423">
        <v>90122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6320</v>
      </c>
      <c r="R26" s="405"/>
      <c r="S26" s="405"/>
      <c r="T26" s="405"/>
      <c r="U26" s="405"/>
      <c r="V26" s="406"/>
      <c r="W26" s="470"/>
      <c r="X26" s="461"/>
      <c r="Y26" s="462"/>
      <c r="Z26" s="401" t="s">
        <v>176</v>
      </c>
      <c r="AA26" s="483"/>
      <c r="AB26" s="483"/>
      <c r="AC26" s="483"/>
      <c r="AD26" s="483"/>
      <c r="AE26" s="483"/>
      <c r="AF26" s="483"/>
      <c r="AG26" s="484"/>
      <c r="AH26" s="404">
        <v>1</v>
      </c>
      <c r="AI26" s="405"/>
      <c r="AJ26" s="405"/>
      <c r="AK26" s="405"/>
      <c r="AL26" s="406"/>
      <c r="AM26" s="404" t="s">
        <v>177</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3000</v>
      </c>
      <c r="R27" s="405"/>
      <c r="S27" s="405"/>
      <c r="T27" s="405"/>
      <c r="U27" s="405"/>
      <c r="V27" s="406"/>
      <c r="W27" s="470"/>
      <c r="X27" s="461"/>
      <c r="Y27" s="462"/>
      <c r="Z27" s="401" t="s">
        <v>181</v>
      </c>
      <c r="AA27" s="402"/>
      <c r="AB27" s="402"/>
      <c r="AC27" s="402"/>
      <c r="AD27" s="402"/>
      <c r="AE27" s="402"/>
      <c r="AF27" s="402"/>
      <c r="AG27" s="403"/>
      <c r="AH27" s="404">
        <v>4</v>
      </c>
      <c r="AI27" s="405"/>
      <c r="AJ27" s="405"/>
      <c r="AK27" s="405"/>
      <c r="AL27" s="406"/>
      <c r="AM27" s="404">
        <v>11312</v>
      </c>
      <c r="AN27" s="405"/>
      <c r="AO27" s="405"/>
      <c r="AP27" s="405"/>
      <c r="AQ27" s="405"/>
      <c r="AR27" s="406"/>
      <c r="AS27" s="404">
        <v>2828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316293</v>
      </c>
      <c r="BO27" s="432"/>
      <c r="BP27" s="432"/>
      <c r="BQ27" s="432"/>
      <c r="BR27" s="432"/>
      <c r="BS27" s="432"/>
      <c r="BT27" s="432"/>
      <c r="BU27" s="433"/>
      <c r="BV27" s="431">
        <v>316285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2400</v>
      </c>
      <c r="R28" s="405"/>
      <c r="S28" s="405"/>
      <c r="T28" s="405"/>
      <c r="U28" s="405"/>
      <c r="V28" s="406"/>
      <c r="W28" s="470"/>
      <c r="X28" s="461"/>
      <c r="Y28" s="462"/>
      <c r="Z28" s="401" t="s">
        <v>184</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1695364</v>
      </c>
      <c r="BO28" s="424"/>
      <c r="BP28" s="424"/>
      <c r="BQ28" s="424"/>
      <c r="BR28" s="424"/>
      <c r="BS28" s="424"/>
      <c r="BT28" s="424"/>
      <c r="BU28" s="425"/>
      <c r="BV28" s="423">
        <v>1699345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11</v>
      </c>
      <c r="M29" s="405"/>
      <c r="N29" s="405"/>
      <c r="O29" s="405"/>
      <c r="P29" s="406"/>
      <c r="Q29" s="404">
        <v>1900</v>
      </c>
      <c r="R29" s="405"/>
      <c r="S29" s="405"/>
      <c r="T29" s="405"/>
      <c r="U29" s="405"/>
      <c r="V29" s="406"/>
      <c r="W29" s="471"/>
      <c r="X29" s="472"/>
      <c r="Y29" s="473"/>
      <c r="Z29" s="401" t="s">
        <v>187</v>
      </c>
      <c r="AA29" s="402"/>
      <c r="AB29" s="402"/>
      <c r="AC29" s="402"/>
      <c r="AD29" s="402"/>
      <c r="AE29" s="402"/>
      <c r="AF29" s="402"/>
      <c r="AG29" s="403"/>
      <c r="AH29" s="404">
        <v>152</v>
      </c>
      <c r="AI29" s="405"/>
      <c r="AJ29" s="405"/>
      <c r="AK29" s="405"/>
      <c r="AL29" s="406"/>
      <c r="AM29" s="404">
        <v>452500</v>
      </c>
      <c r="AN29" s="405"/>
      <c r="AO29" s="405"/>
      <c r="AP29" s="405"/>
      <c r="AQ29" s="405"/>
      <c r="AR29" s="406"/>
      <c r="AS29" s="404">
        <v>2977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877351</v>
      </c>
      <c r="BO29" s="429"/>
      <c r="BP29" s="429"/>
      <c r="BQ29" s="429"/>
      <c r="BR29" s="429"/>
      <c r="BS29" s="429"/>
      <c r="BT29" s="429"/>
      <c r="BU29" s="430"/>
      <c r="BV29" s="428">
        <v>849787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1459509</v>
      </c>
      <c r="BO30" s="432"/>
      <c r="BP30" s="432"/>
      <c r="BQ30" s="432"/>
      <c r="BR30" s="432"/>
      <c r="BS30" s="432"/>
      <c r="BT30" s="432"/>
      <c r="BU30" s="433"/>
      <c r="BV30" s="431">
        <v>1518499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198</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国民健康保険事業事業勘定特別会計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上水道事業会計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釧路北部消防事務組合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簡易水道事業特別会計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釧路公立大学</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川上郡衛生処理組合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釧路・根室広域地方税滞納整理機構</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ojtMVa01dbKyRTdXnfOcducgr7zNHfxMq+qcnrtZaGC2v9rxVincKbPm+oQUCF9TO/+M9vgI8J6dxp/+8y2zA==" saltValue="Aqjh2MK4F6zs+aJa0uBv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AK71" sqref="AK71:AO7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559</v>
      </c>
      <c r="D34" s="1210"/>
      <c r="E34" s="1211"/>
      <c r="F34" s="32">
        <v>3.8</v>
      </c>
      <c r="G34" s="33">
        <v>3.87</v>
      </c>
      <c r="H34" s="33">
        <v>4.04</v>
      </c>
      <c r="I34" s="33">
        <v>4.04</v>
      </c>
      <c r="J34" s="34">
        <v>4</v>
      </c>
      <c r="K34" s="22"/>
      <c r="L34" s="22"/>
      <c r="M34" s="22"/>
      <c r="N34" s="22"/>
      <c r="O34" s="22"/>
      <c r="P34" s="22"/>
    </row>
    <row r="35" spans="1:16" ht="39" customHeight="1" x14ac:dyDescent="0.15">
      <c r="A35" s="22"/>
      <c r="B35" s="35"/>
      <c r="C35" s="1204" t="s">
        <v>560</v>
      </c>
      <c r="D35" s="1205"/>
      <c r="E35" s="1206"/>
      <c r="F35" s="36">
        <v>1.24</v>
      </c>
      <c r="G35" s="37">
        <v>1.47</v>
      </c>
      <c r="H35" s="37">
        <v>2.0099999999999998</v>
      </c>
      <c r="I35" s="37">
        <v>1.44</v>
      </c>
      <c r="J35" s="38">
        <v>1.92</v>
      </c>
      <c r="K35" s="22"/>
      <c r="L35" s="22"/>
      <c r="M35" s="22"/>
      <c r="N35" s="22"/>
      <c r="O35" s="22"/>
      <c r="P35" s="22"/>
    </row>
    <row r="36" spans="1:16" ht="39" customHeight="1" x14ac:dyDescent="0.15">
      <c r="A36" s="22"/>
      <c r="B36" s="35"/>
      <c r="C36" s="1204" t="s">
        <v>561</v>
      </c>
      <c r="D36" s="1205"/>
      <c r="E36" s="1206"/>
      <c r="F36" s="36">
        <v>2.79</v>
      </c>
      <c r="G36" s="37">
        <v>2.3199999999999998</v>
      </c>
      <c r="H36" s="37">
        <v>0.57999999999999996</v>
      </c>
      <c r="I36" s="37">
        <v>1.2</v>
      </c>
      <c r="J36" s="38">
        <v>1.56</v>
      </c>
      <c r="K36" s="22"/>
      <c r="L36" s="22"/>
      <c r="M36" s="22"/>
      <c r="N36" s="22"/>
      <c r="O36" s="22"/>
      <c r="P36" s="22"/>
    </row>
    <row r="37" spans="1:16" ht="39" customHeight="1" x14ac:dyDescent="0.15">
      <c r="A37" s="22"/>
      <c r="B37" s="35"/>
      <c r="C37" s="1204" t="s">
        <v>562</v>
      </c>
      <c r="D37" s="1205"/>
      <c r="E37" s="1206"/>
      <c r="F37" s="36">
        <v>0.55000000000000004</v>
      </c>
      <c r="G37" s="37">
        <v>0.4</v>
      </c>
      <c r="H37" s="37">
        <v>0.67</v>
      </c>
      <c r="I37" s="37">
        <v>0.47</v>
      </c>
      <c r="J37" s="38">
        <v>0.39</v>
      </c>
      <c r="K37" s="22"/>
      <c r="L37" s="22"/>
      <c r="M37" s="22"/>
      <c r="N37" s="22"/>
      <c r="O37" s="22"/>
      <c r="P37" s="22"/>
    </row>
    <row r="38" spans="1:16" ht="39" customHeight="1" x14ac:dyDescent="0.15">
      <c r="A38" s="22"/>
      <c r="B38" s="35"/>
      <c r="C38" s="1204" t="s">
        <v>563</v>
      </c>
      <c r="D38" s="1205"/>
      <c r="E38" s="1206"/>
      <c r="F38" s="36" t="s">
        <v>510</v>
      </c>
      <c r="G38" s="37" t="s">
        <v>510</v>
      </c>
      <c r="H38" s="37">
        <v>0.28999999999999998</v>
      </c>
      <c r="I38" s="37">
        <v>0.26</v>
      </c>
      <c r="J38" s="38">
        <v>0.35</v>
      </c>
      <c r="K38" s="22"/>
      <c r="L38" s="22"/>
      <c r="M38" s="22"/>
      <c r="N38" s="22"/>
      <c r="O38" s="22"/>
      <c r="P38" s="22"/>
    </row>
    <row r="39" spans="1:16" ht="39" customHeight="1" x14ac:dyDescent="0.15">
      <c r="A39" s="22"/>
      <c r="B39" s="35"/>
      <c r="C39" s="1204" t="s">
        <v>564</v>
      </c>
      <c r="D39" s="1205"/>
      <c r="E39" s="1206"/>
      <c r="F39" s="36">
        <v>0.09</v>
      </c>
      <c r="G39" s="37">
        <v>0.49</v>
      </c>
      <c r="H39" s="37">
        <v>0.49</v>
      </c>
      <c r="I39" s="37">
        <v>0.03</v>
      </c>
      <c r="J39" s="38">
        <v>0.12</v>
      </c>
      <c r="K39" s="22"/>
      <c r="L39" s="22"/>
      <c r="M39" s="22"/>
      <c r="N39" s="22"/>
      <c r="O39" s="22"/>
      <c r="P39" s="22"/>
    </row>
    <row r="40" spans="1:16" ht="39" customHeight="1" x14ac:dyDescent="0.15">
      <c r="A40" s="22"/>
      <c r="B40" s="35"/>
      <c r="C40" s="1204" t="s">
        <v>565</v>
      </c>
      <c r="D40" s="1205"/>
      <c r="E40" s="1206"/>
      <c r="F40" s="36">
        <v>0</v>
      </c>
      <c r="G40" s="37">
        <v>0</v>
      </c>
      <c r="H40" s="37">
        <v>0.01</v>
      </c>
      <c r="I40" s="37">
        <v>0.01</v>
      </c>
      <c r="J40" s="38">
        <v>0.01</v>
      </c>
      <c r="K40" s="22"/>
      <c r="L40" s="22"/>
      <c r="M40" s="22"/>
      <c r="N40" s="22"/>
      <c r="O40" s="22"/>
      <c r="P40" s="22"/>
    </row>
    <row r="41" spans="1:16" ht="39" customHeight="1" x14ac:dyDescent="0.15">
      <c r="A41" s="22"/>
      <c r="B41" s="35"/>
      <c r="C41" s="1204" t="s">
        <v>566</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567</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568</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sq4+SJMlDHoDMa4CfbIoQw2kDFnbrZqDxe6f3PfGHLOMLShVeiJsWbVaZAPWNh1mSUoSOJMyv+HyVkWBlz5Bg==" saltValue="+qUFYwBVrzdA5i4y7UwZ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85" zoomScaleNormal="85" zoomScaleSheetLayoutView="55" workbookViewId="0">
      <selection activeCell="AK71" sqref="AK71:AO7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1124</v>
      </c>
      <c r="L45" s="60">
        <v>1119</v>
      </c>
      <c r="M45" s="60">
        <v>1074</v>
      </c>
      <c r="N45" s="60">
        <v>1012</v>
      </c>
      <c r="O45" s="61">
        <v>978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377</v>
      </c>
      <c r="L48" s="64">
        <v>338</v>
      </c>
      <c r="M48" s="64">
        <v>336</v>
      </c>
      <c r="N48" s="64">
        <v>351</v>
      </c>
      <c r="O48" s="65">
        <v>337</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510</v>
      </c>
      <c r="L49" s="64" t="s">
        <v>510</v>
      </c>
      <c r="M49" s="64" t="s">
        <v>510</v>
      </c>
      <c r="N49" s="64" t="s">
        <v>510</v>
      </c>
      <c r="O49" s="65" t="s">
        <v>510</v>
      </c>
      <c r="P49" s="48"/>
      <c r="Q49" s="48"/>
      <c r="R49" s="48"/>
      <c r="S49" s="48"/>
      <c r="T49" s="48"/>
      <c r="U49" s="48"/>
    </row>
    <row r="50" spans="1:21" ht="30.75" customHeight="1" x14ac:dyDescent="0.15">
      <c r="A50" s="48"/>
      <c r="B50" s="1232"/>
      <c r="C50" s="1233"/>
      <c r="D50" s="62"/>
      <c r="E50" s="1214" t="s">
        <v>17</v>
      </c>
      <c r="F50" s="1214"/>
      <c r="G50" s="1214"/>
      <c r="H50" s="1214"/>
      <c r="I50" s="1214"/>
      <c r="J50" s="1215"/>
      <c r="K50" s="63">
        <v>6</v>
      </c>
      <c r="L50" s="64">
        <v>5</v>
      </c>
      <c r="M50" s="64">
        <v>3</v>
      </c>
      <c r="N50" s="64">
        <v>3</v>
      </c>
      <c r="O50" s="65">
        <v>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997</v>
      </c>
      <c r="L52" s="64">
        <v>970</v>
      </c>
      <c r="M52" s="64">
        <v>966</v>
      </c>
      <c r="N52" s="64">
        <v>918</v>
      </c>
      <c r="O52" s="65">
        <v>902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510</v>
      </c>
      <c r="L53" s="69">
        <v>492</v>
      </c>
      <c r="M53" s="69">
        <v>447</v>
      </c>
      <c r="N53" s="69">
        <v>448</v>
      </c>
      <c r="O53" s="70">
        <v>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580</v>
      </c>
      <c r="L57" s="84" t="s">
        <v>580</v>
      </c>
      <c r="M57" s="84" t="s">
        <v>580</v>
      </c>
      <c r="N57" s="84" t="s">
        <v>580</v>
      </c>
      <c r="O57" s="85" t="s">
        <v>580</v>
      </c>
    </row>
    <row r="58" spans="1:21" ht="31.5" customHeight="1" thickBot="1" x14ac:dyDescent="0.2">
      <c r="B58" s="1222"/>
      <c r="C58" s="1223"/>
      <c r="D58" s="1227" t="s">
        <v>27</v>
      </c>
      <c r="E58" s="1228"/>
      <c r="F58" s="1228"/>
      <c r="G58" s="1228"/>
      <c r="H58" s="1228"/>
      <c r="I58" s="1228"/>
      <c r="J58" s="1229"/>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aYzmdzBDUxvNiWkYHiYsX9v7StF5wHuELc2YL7o7Ruz1PvKJ/LhDB/l77j3+Wd0JQkh7pVBeHv3EcG/ybAKaA==" saltValue="PN+oRU865pP2Ho62MSyL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AK71" sqref="AK71:AO7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0" t="s">
        <v>30</v>
      </c>
      <c r="C41" s="1251"/>
      <c r="D41" s="102"/>
      <c r="E41" s="1252" t="s">
        <v>31</v>
      </c>
      <c r="F41" s="1252"/>
      <c r="G41" s="1252"/>
      <c r="H41" s="1253"/>
      <c r="I41" s="103">
        <v>10493</v>
      </c>
      <c r="J41" s="104">
        <v>10612</v>
      </c>
      <c r="K41" s="104">
        <v>11674</v>
      </c>
      <c r="L41" s="104">
        <v>11720</v>
      </c>
      <c r="M41" s="105">
        <v>11986</v>
      </c>
    </row>
    <row r="42" spans="2:13" ht="27.75" customHeight="1" x14ac:dyDescent="0.15">
      <c r="B42" s="1240"/>
      <c r="C42" s="1241"/>
      <c r="D42" s="106"/>
      <c r="E42" s="1244" t="s">
        <v>32</v>
      </c>
      <c r="F42" s="1244"/>
      <c r="G42" s="1244"/>
      <c r="H42" s="1245"/>
      <c r="I42" s="107">
        <v>33</v>
      </c>
      <c r="J42" s="108">
        <v>30</v>
      </c>
      <c r="K42" s="108">
        <v>30</v>
      </c>
      <c r="L42" s="108">
        <v>28</v>
      </c>
      <c r="M42" s="109">
        <v>49</v>
      </c>
    </row>
    <row r="43" spans="2:13" ht="27.75" customHeight="1" x14ac:dyDescent="0.15">
      <c r="B43" s="1240"/>
      <c r="C43" s="1241"/>
      <c r="D43" s="106"/>
      <c r="E43" s="1244" t="s">
        <v>33</v>
      </c>
      <c r="F43" s="1244"/>
      <c r="G43" s="1244"/>
      <c r="H43" s="1245"/>
      <c r="I43" s="107">
        <v>3441</v>
      </c>
      <c r="J43" s="108">
        <v>3085</v>
      </c>
      <c r="K43" s="108">
        <v>2809</v>
      </c>
      <c r="L43" s="108">
        <v>2476</v>
      </c>
      <c r="M43" s="109">
        <v>2412</v>
      </c>
    </row>
    <row r="44" spans="2:13" ht="27.75" customHeight="1" x14ac:dyDescent="0.15">
      <c r="B44" s="1240"/>
      <c r="C44" s="1241"/>
      <c r="D44" s="106"/>
      <c r="E44" s="1244" t="s">
        <v>34</v>
      </c>
      <c r="F44" s="1244"/>
      <c r="G44" s="1244"/>
      <c r="H44" s="1245"/>
      <c r="I44" s="107" t="s">
        <v>510</v>
      </c>
      <c r="J44" s="108" t="s">
        <v>510</v>
      </c>
      <c r="K44" s="108" t="s">
        <v>510</v>
      </c>
      <c r="L44" s="108" t="s">
        <v>510</v>
      </c>
      <c r="M44" s="109" t="s">
        <v>510</v>
      </c>
    </row>
    <row r="45" spans="2:13" ht="27.75" customHeight="1" x14ac:dyDescent="0.15">
      <c r="B45" s="1240"/>
      <c r="C45" s="1241"/>
      <c r="D45" s="106"/>
      <c r="E45" s="1244" t="s">
        <v>35</v>
      </c>
      <c r="F45" s="1244"/>
      <c r="G45" s="1244"/>
      <c r="H45" s="1245"/>
      <c r="I45" s="107">
        <v>1357</v>
      </c>
      <c r="J45" s="108">
        <v>1206</v>
      </c>
      <c r="K45" s="108">
        <v>1224</v>
      </c>
      <c r="L45" s="108">
        <v>1086</v>
      </c>
      <c r="M45" s="109">
        <v>1020</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4174</v>
      </c>
      <c r="J50" s="108">
        <v>4251</v>
      </c>
      <c r="K50" s="108">
        <v>4245</v>
      </c>
      <c r="L50" s="108">
        <v>4379</v>
      </c>
      <c r="M50" s="109">
        <v>4346</v>
      </c>
    </row>
    <row r="51" spans="2:13" ht="27.75" customHeight="1" x14ac:dyDescent="0.15">
      <c r="B51" s="1240"/>
      <c r="C51" s="1241"/>
      <c r="D51" s="106"/>
      <c r="E51" s="1244" t="s">
        <v>42</v>
      </c>
      <c r="F51" s="1244"/>
      <c r="G51" s="1244"/>
      <c r="H51" s="1245"/>
      <c r="I51" s="107">
        <v>773</v>
      </c>
      <c r="J51" s="108">
        <v>814</v>
      </c>
      <c r="K51" s="108">
        <v>924</v>
      </c>
      <c r="L51" s="108">
        <v>1012</v>
      </c>
      <c r="M51" s="109">
        <v>1117</v>
      </c>
    </row>
    <row r="52" spans="2:13" ht="27.75" customHeight="1" x14ac:dyDescent="0.15">
      <c r="B52" s="1242"/>
      <c r="C52" s="1243"/>
      <c r="D52" s="106"/>
      <c r="E52" s="1244" t="s">
        <v>43</v>
      </c>
      <c r="F52" s="1244"/>
      <c r="G52" s="1244"/>
      <c r="H52" s="1245"/>
      <c r="I52" s="107">
        <v>8938</v>
      </c>
      <c r="J52" s="108">
        <v>8815</v>
      </c>
      <c r="K52" s="108">
        <v>9255</v>
      </c>
      <c r="L52" s="108">
        <v>8913</v>
      </c>
      <c r="M52" s="109">
        <v>8676</v>
      </c>
    </row>
    <row r="53" spans="2:13" ht="27.75" customHeight="1" thickBot="1" x14ac:dyDescent="0.2">
      <c r="B53" s="1246" t="s">
        <v>44</v>
      </c>
      <c r="C53" s="1247"/>
      <c r="D53" s="113"/>
      <c r="E53" s="1248" t="s">
        <v>45</v>
      </c>
      <c r="F53" s="1248"/>
      <c r="G53" s="1248"/>
      <c r="H53" s="1249"/>
      <c r="I53" s="114">
        <v>1440</v>
      </c>
      <c r="J53" s="115">
        <v>1052</v>
      </c>
      <c r="K53" s="115">
        <v>1313</v>
      </c>
      <c r="L53" s="115">
        <v>1005</v>
      </c>
      <c r="M53" s="116">
        <v>1327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ytdcL/Vxi6I+2p+qxm9MizoYCRlp24Phj6LmqDY+KQW1Bbsy8HpZPtbDGlk0nF3bX9JhjWtEovUznJEXiz7bA==" saltValue="+RMM/BfhbPzoUF1JhiU6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9" zoomScale="85" zoomScaleNormal="85" zoomScaleSheetLayoutView="100" workbookViewId="0">
      <selection activeCell="AK71" sqref="AK71:AO7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1754</v>
      </c>
      <c r="G55" s="128">
        <v>1699</v>
      </c>
      <c r="H55" s="129">
        <v>1695</v>
      </c>
    </row>
    <row r="56" spans="2:8" ht="52.5" customHeight="1" x14ac:dyDescent="0.15">
      <c r="B56" s="130"/>
      <c r="C56" s="1267" t="s">
        <v>49</v>
      </c>
      <c r="D56" s="1267"/>
      <c r="E56" s="1268"/>
      <c r="F56" s="131">
        <v>775</v>
      </c>
      <c r="G56" s="131">
        <v>850</v>
      </c>
      <c r="H56" s="132">
        <v>877</v>
      </c>
    </row>
    <row r="57" spans="2:8" ht="53.25" customHeight="1" x14ac:dyDescent="0.15">
      <c r="B57" s="130"/>
      <c r="C57" s="1269" t="s">
        <v>50</v>
      </c>
      <c r="D57" s="1269"/>
      <c r="E57" s="1270"/>
      <c r="F57" s="133">
        <v>1444</v>
      </c>
      <c r="G57" s="133">
        <v>1518</v>
      </c>
      <c r="H57" s="134">
        <v>1460</v>
      </c>
    </row>
    <row r="58" spans="2:8" ht="45.75" customHeight="1" x14ac:dyDescent="0.15">
      <c r="B58" s="135"/>
      <c r="C58" s="1257" t="s">
        <v>581</v>
      </c>
      <c r="D58" s="1258"/>
      <c r="E58" s="1259"/>
      <c r="F58" s="136">
        <v>654</v>
      </c>
      <c r="G58" s="136">
        <v>669</v>
      </c>
      <c r="H58" s="137">
        <v>672</v>
      </c>
    </row>
    <row r="59" spans="2:8" ht="45.75" customHeight="1" x14ac:dyDescent="0.15">
      <c r="B59" s="135"/>
      <c r="C59" s="1257" t="s">
        <v>582</v>
      </c>
      <c r="D59" s="1258"/>
      <c r="E59" s="1259"/>
      <c r="F59" s="136">
        <v>195</v>
      </c>
      <c r="G59" s="136">
        <v>303</v>
      </c>
      <c r="H59" s="137">
        <v>235</v>
      </c>
    </row>
    <row r="60" spans="2:8" ht="45.75" customHeight="1" x14ac:dyDescent="0.15">
      <c r="B60" s="135"/>
      <c r="C60" s="1257" t="s">
        <v>583</v>
      </c>
      <c r="D60" s="1258"/>
      <c r="E60" s="1259"/>
      <c r="F60" s="136">
        <v>182</v>
      </c>
      <c r="G60" s="136">
        <v>173</v>
      </c>
      <c r="H60" s="137">
        <v>161</v>
      </c>
    </row>
    <row r="61" spans="2:8" ht="45.75" customHeight="1" x14ac:dyDescent="0.15">
      <c r="B61" s="135"/>
      <c r="C61" s="1257" t="s">
        <v>584</v>
      </c>
      <c r="D61" s="1258"/>
      <c r="E61" s="1259"/>
      <c r="F61" s="136">
        <v>158</v>
      </c>
      <c r="G61" s="136">
        <v>150</v>
      </c>
      <c r="H61" s="137">
        <v>147</v>
      </c>
    </row>
    <row r="62" spans="2:8" ht="45.75" customHeight="1" thickBot="1" x14ac:dyDescent="0.2">
      <c r="B62" s="138"/>
      <c r="C62" s="1260" t="s">
        <v>585</v>
      </c>
      <c r="D62" s="1261"/>
      <c r="E62" s="1262"/>
      <c r="F62" s="139">
        <v>161</v>
      </c>
      <c r="G62" s="139">
        <v>130</v>
      </c>
      <c r="H62" s="140">
        <v>142</v>
      </c>
    </row>
    <row r="63" spans="2:8" ht="52.5" customHeight="1" thickBot="1" x14ac:dyDescent="0.2">
      <c r="B63" s="141"/>
      <c r="C63" s="1263" t="s">
        <v>51</v>
      </c>
      <c r="D63" s="1263"/>
      <c r="E63" s="1264"/>
      <c r="F63" s="142">
        <v>3973</v>
      </c>
      <c r="G63" s="142">
        <v>4068</v>
      </c>
      <c r="H63" s="143">
        <v>4032</v>
      </c>
    </row>
    <row r="64" spans="2:8" ht="15" customHeight="1" x14ac:dyDescent="0.15"/>
  </sheetData>
  <sheetProtection algorithmName="SHA-512" hashValue="nUyUrb+CsGNL2PoP1U8nAVTtv6mB3RaOngVnFlTL2JiAFOXjaF3OLPKPLLHGUFPHWb7sc0B2kPJI20PhiUW8Zw==" saltValue="Tcit+a4oCf7fApSODD6L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46" zoomScale="85" zoomScaleNormal="85" zoomScaleSheetLayoutView="55" workbookViewId="0">
      <selection activeCell="BD62" sqref="BD6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26.4</v>
      </c>
      <c r="CG51" s="1311"/>
      <c r="CH51" s="1311"/>
      <c r="CI51" s="1311"/>
      <c r="CJ51" s="1311"/>
      <c r="CK51" s="1311"/>
      <c r="CL51" s="1311"/>
      <c r="CM51" s="1311"/>
      <c r="CN51" s="1311">
        <v>20.5</v>
      </c>
      <c r="CO51" s="1311"/>
      <c r="CP51" s="1311"/>
      <c r="CQ51" s="1311"/>
      <c r="CR51" s="1311"/>
      <c r="CS51" s="1311"/>
      <c r="CT51" s="1311"/>
      <c r="CU51" s="1311"/>
      <c r="CV51" s="1311">
        <v>27</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69.3</v>
      </c>
      <c r="CG53" s="1311"/>
      <c r="CH53" s="1311"/>
      <c r="CI53" s="1311"/>
      <c r="CJ53" s="1311"/>
      <c r="CK53" s="1311"/>
      <c r="CL53" s="1311"/>
      <c r="CM53" s="1311"/>
      <c r="CN53" s="1311">
        <v>71.099999999999994</v>
      </c>
      <c r="CO53" s="1311"/>
      <c r="CP53" s="1311"/>
      <c r="CQ53" s="1311"/>
      <c r="CR53" s="1311"/>
      <c r="CS53" s="1311"/>
      <c r="CT53" s="1311"/>
      <c r="CU53" s="1311"/>
      <c r="CV53" s="1311">
        <v>72.400000000000006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595</v>
      </c>
      <c r="AO55" s="1305"/>
      <c r="AP55" s="1305"/>
      <c r="AQ55" s="1305"/>
      <c r="AR55" s="1305"/>
      <c r="AS55" s="1305"/>
      <c r="AT55" s="1305"/>
      <c r="AU55" s="1305"/>
      <c r="AV55" s="1305"/>
      <c r="AW55" s="1305"/>
      <c r="AX55" s="1305"/>
      <c r="AY55" s="1305"/>
      <c r="AZ55" s="1305"/>
      <c r="BA55" s="1305"/>
      <c r="BB55" s="1309" t="s">
        <v>593</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594</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596</v>
      </c>
    </row>
    <row r="64" spans="1:109" x14ac:dyDescent="0.15">
      <c r="B64" s="1280"/>
      <c r="G64" s="1287"/>
      <c r="I64" s="1321"/>
      <c r="J64" s="1321"/>
      <c r="K64" s="1321"/>
      <c r="L64" s="1321"/>
      <c r="M64" s="1321"/>
      <c r="N64" s="1322"/>
      <c r="AM64" s="1287"/>
      <c r="AN64" s="1287" t="s">
        <v>589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591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592</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11">
        <v>27.9</v>
      </c>
      <c r="BQ73" s="1311"/>
      <c r="BR73" s="1311"/>
      <c r="BS73" s="1311"/>
      <c r="BT73" s="1311"/>
      <c r="BU73" s="1311"/>
      <c r="BV73" s="1311"/>
      <c r="BW73" s="1311"/>
      <c r="BX73" s="1311">
        <v>20.9</v>
      </c>
      <c r="BY73" s="1311"/>
      <c r="BZ73" s="1311"/>
      <c r="CA73" s="1311"/>
      <c r="CB73" s="1311"/>
      <c r="CC73" s="1311"/>
      <c r="CD73" s="1311"/>
      <c r="CE73" s="1311"/>
      <c r="CF73" s="1311">
        <v>26.4</v>
      </c>
      <c r="CG73" s="1311"/>
      <c r="CH73" s="1311"/>
      <c r="CI73" s="1311"/>
      <c r="CJ73" s="1311"/>
      <c r="CK73" s="1311"/>
      <c r="CL73" s="1311"/>
      <c r="CM73" s="1311"/>
      <c r="CN73" s="1311">
        <v>20.5</v>
      </c>
      <c r="CO73" s="1311"/>
      <c r="CP73" s="1311"/>
      <c r="CQ73" s="1311"/>
      <c r="CR73" s="1311"/>
      <c r="CS73" s="1311"/>
      <c r="CT73" s="1311"/>
      <c r="CU73" s="1311"/>
      <c r="CV73" s="1311">
        <v>27</v>
      </c>
      <c r="CW73" s="1311"/>
      <c r="CX73" s="1311"/>
      <c r="CY73" s="1311"/>
      <c r="CZ73" s="1311"/>
      <c r="DA73" s="1311"/>
      <c r="DB73" s="1311"/>
      <c r="DC73" s="1311"/>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1">
        <v>10.3</v>
      </c>
      <c r="BQ75" s="1311"/>
      <c r="BR75" s="1311"/>
      <c r="BS75" s="1311"/>
      <c r="BT75" s="1311"/>
      <c r="BU75" s="1311"/>
      <c r="BV75" s="1311"/>
      <c r="BW75" s="1311"/>
      <c r="BX75" s="1311">
        <v>10</v>
      </c>
      <c r="BY75" s="1311"/>
      <c r="BZ75" s="1311"/>
      <c r="CA75" s="1311"/>
      <c r="CB75" s="1311"/>
      <c r="CC75" s="1311"/>
      <c r="CD75" s="1311"/>
      <c r="CE75" s="1311"/>
      <c r="CF75" s="1311">
        <v>9.5</v>
      </c>
      <c r="CG75" s="1311"/>
      <c r="CH75" s="1311"/>
      <c r="CI75" s="1311"/>
      <c r="CJ75" s="1311"/>
      <c r="CK75" s="1311"/>
      <c r="CL75" s="1311"/>
      <c r="CM75" s="1311"/>
      <c r="CN75" s="1311">
        <v>9.3000000000000007</v>
      </c>
      <c r="CO75" s="1311"/>
      <c r="CP75" s="1311"/>
      <c r="CQ75" s="1311"/>
      <c r="CR75" s="1311"/>
      <c r="CS75" s="1311"/>
      <c r="CT75" s="1311"/>
      <c r="CU75" s="1311"/>
      <c r="CV75" s="1311">
        <v>8.8000000000000007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6"/>
      <c r="L77" s="1336"/>
      <c r="M77" s="1336"/>
      <c r="N77" s="1336"/>
      <c r="AN77" s="1305" t="s">
        <v>595</v>
      </c>
      <c r="AO77" s="1305"/>
      <c r="AP77" s="1305"/>
      <c r="AQ77" s="1305"/>
      <c r="AR77" s="1305"/>
      <c r="AS77" s="1305"/>
      <c r="AT77" s="1305"/>
      <c r="AU77" s="1305"/>
      <c r="AV77" s="1305"/>
      <c r="AW77" s="1305"/>
      <c r="AX77" s="1305"/>
      <c r="AY77" s="1305"/>
      <c r="AZ77" s="1305"/>
      <c r="BA77" s="1305"/>
      <c r="BB77" s="1309" t="s">
        <v>593</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7"/>
      <c r="L79" s="1337"/>
      <c r="M79" s="1337"/>
      <c r="N79" s="1337"/>
      <c r="AN79" s="1305"/>
      <c r="AO79" s="1305"/>
      <c r="AP79" s="1305"/>
      <c r="AQ79" s="1305"/>
      <c r="AR79" s="1305"/>
      <c r="AS79" s="1305"/>
      <c r="AT79" s="1305"/>
      <c r="AU79" s="1305"/>
      <c r="AV79" s="1305"/>
      <c r="AW79" s="1305"/>
      <c r="AX79" s="1305"/>
      <c r="AY79" s="1305"/>
      <c r="AZ79" s="1305"/>
      <c r="BA79" s="1305"/>
      <c r="BB79" s="1309" t="s">
        <v>598</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1280"/>
      <c r="G80" s="1299"/>
      <c r="H80" s="1299"/>
      <c r="I80" s="1313"/>
      <c r="J80" s="1313"/>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7qu1DPkwgQT6q93/HUqyLw2nKhzkRawiGd0V1M3C5wfm5dUAh9BlJuGyk5zfvGZgQvTuxmyqDmEC7Jxneuy8QA==" saltValue="pvW/nh5H2QKWpWDKDgiS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D62" sqref="BD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QM0aQZe+WkObg9xWqR/C1xkNcJrp0smyPRa3I3p/0xNXMTIAPU8o0TiEaDTJbfq0E2KuAGUFfZcp7QU+OnUGTA==" saltValue="NgbNh4CBUv4mjpWH/YZ6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BD62" sqref="BD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9SetipbXNQrW19Oa5ff5uvBslLqxQ7aYW+ih6RYslXx+GrllrnHi64Sgi0odCK5a4gOvyLGYRl4mFizsU7FncA==" saltValue="c5F8py0t9z4lrFkTfBQ+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364916</v>
      </c>
      <c r="E3" s="162"/>
      <c r="F3" s="163">
        <v>162193</v>
      </c>
      <c r="G3" s="164"/>
      <c r="H3" s="165"/>
    </row>
    <row r="4" spans="1:8" x14ac:dyDescent="0.15">
      <c r="A4" s="166"/>
      <c r="B4" s="167"/>
      <c r="C4" s="168"/>
      <c r="D4" s="169">
        <v>123275</v>
      </c>
      <c r="E4" s="170"/>
      <c r="F4" s="171">
        <v>79985</v>
      </c>
      <c r="G4" s="172"/>
      <c r="H4" s="173"/>
    </row>
    <row r="5" spans="1:8" x14ac:dyDescent="0.15">
      <c r="A5" s="154" t="s">
        <v>543</v>
      </c>
      <c r="B5" s="159"/>
      <c r="C5" s="160"/>
      <c r="D5" s="161">
        <v>305896</v>
      </c>
      <c r="E5" s="162"/>
      <c r="F5" s="163">
        <v>168868</v>
      </c>
      <c r="G5" s="164"/>
      <c r="H5" s="165"/>
    </row>
    <row r="6" spans="1:8" x14ac:dyDescent="0.15">
      <c r="A6" s="166"/>
      <c r="B6" s="167"/>
      <c r="C6" s="168"/>
      <c r="D6" s="169">
        <v>108531</v>
      </c>
      <c r="E6" s="170"/>
      <c r="F6" s="171">
        <v>79360</v>
      </c>
      <c r="G6" s="172"/>
      <c r="H6" s="173"/>
    </row>
    <row r="7" spans="1:8" x14ac:dyDescent="0.15">
      <c r="A7" s="154" t="s">
        <v>544</v>
      </c>
      <c r="B7" s="159"/>
      <c r="C7" s="160"/>
      <c r="D7" s="161">
        <v>549780</v>
      </c>
      <c r="E7" s="162"/>
      <c r="F7" s="163">
        <v>202870</v>
      </c>
      <c r="G7" s="164"/>
      <c r="H7" s="165"/>
    </row>
    <row r="8" spans="1:8" x14ac:dyDescent="0.15">
      <c r="A8" s="166"/>
      <c r="B8" s="167"/>
      <c r="C8" s="168"/>
      <c r="D8" s="169">
        <v>135411</v>
      </c>
      <c r="E8" s="170"/>
      <c r="F8" s="171">
        <v>79735</v>
      </c>
      <c r="G8" s="172"/>
      <c r="H8" s="173"/>
    </row>
    <row r="9" spans="1:8" x14ac:dyDescent="0.15">
      <c r="A9" s="154" t="s">
        <v>545</v>
      </c>
      <c r="B9" s="159"/>
      <c r="C9" s="160"/>
      <c r="D9" s="161">
        <v>279245</v>
      </c>
      <c r="E9" s="162"/>
      <c r="F9" s="163">
        <v>167497</v>
      </c>
      <c r="G9" s="164"/>
      <c r="H9" s="165"/>
    </row>
    <row r="10" spans="1:8" x14ac:dyDescent="0.15">
      <c r="A10" s="166"/>
      <c r="B10" s="167"/>
      <c r="C10" s="168"/>
      <c r="D10" s="169">
        <v>114411</v>
      </c>
      <c r="E10" s="170"/>
      <c r="F10" s="171">
        <v>82571</v>
      </c>
      <c r="G10" s="172"/>
      <c r="H10" s="173"/>
    </row>
    <row r="11" spans="1:8" x14ac:dyDescent="0.15">
      <c r="A11" s="154" t="s">
        <v>546</v>
      </c>
      <c r="B11" s="159"/>
      <c r="C11" s="160"/>
      <c r="D11" s="161">
        <v>464815</v>
      </c>
      <c r="E11" s="162"/>
      <c r="F11" s="163">
        <v>190274</v>
      </c>
      <c r="G11" s="164"/>
      <c r="H11" s="165"/>
    </row>
    <row r="12" spans="1:8" x14ac:dyDescent="0.15">
      <c r="A12" s="166"/>
      <c r="B12" s="167"/>
      <c r="C12" s="174"/>
      <c r="D12" s="169">
        <v>137713</v>
      </c>
      <c r="E12" s="170"/>
      <c r="F12" s="171">
        <v>88584</v>
      </c>
      <c r="G12" s="172"/>
      <c r="H12" s="173"/>
    </row>
    <row r="13" spans="1:8" x14ac:dyDescent="0.15">
      <c r="A13" s="154"/>
      <c r="B13" s="159"/>
      <c r="C13" s="175"/>
      <c r="D13" s="176">
        <v>392930</v>
      </c>
      <c r="E13" s="177"/>
      <c r="F13" s="178">
        <v>178340</v>
      </c>
      <c r="G13" s="179"/>
      <c r="H13" s="165"/>
    </row>
    <row r="14" spans="1:8" x14ac:dyDescent="0.15">
      <c r="A14" s="166"/>
      <c r="B14" s="167"/>
      <c r="C14" s="168"/>
      <c r="D14" s="169">
        <v>123868</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1.25</v>
      </c>
      <c r="C19" s="180">
        <f>ROUND(VALUE(SUBSTITUTE(実質収支比率等に係る経年分析!G$48,"▲","-")),2)</f>
        <v>1.48</v>
      </c>
      <c r="D19" s="180">
        <f>ROUND(VALUE(SUBSTITUTE(実質収支比率等に係る経年分析!H$48,"▲","-")),2)</f>
        <v>2.02</v>
      </c>
      <c r="E19" s="180">
        <f>ROUND(VALUE(SUBSTITUTE(実質収支比率等に係る経年分析!I$48,"▲","-")),2)</f>
        <v>1.44</v>
      </c>
      <c r="F19" s="180">
        <f>ROUND(VALUE(SUBSTITUTE(実質収支比率等に係る経年分析!J$48,"▲","-")),2)</f>
        <v>1.92</v>
      </c>
    </row>
    <row r="20" spans="1:11" x14ac:dyDescent="0.15">
      <c r="A20" s="180" t="s">
        <v>55</v>
      </c>
      <c r="B20" s="180">
        <f>ROUND(VALUE(SUBSTITUTE(実質収支比率等に係る経年分析!F$47,"▲","-")),2)</f>
        <v>29.7</v>
      </c>
      <c r="C20" s="180">
        <f>ROUND(VALUE(SUBSTITUTE(実質収支比率等に係る経年分析!G$47,"▲","-")),2)</f>
        <v>30.22</v>
      </c>
      <c r="D20" s="180">
        <f>ROUND(VALUE(SUBSTITUTE(実質収支比率等に係る経年分析!H$47,"▲","-")),2)</f>
        <v>29.95</v>
      </c>
      <c r="E20" s="180">
        <f>ROUND(VALUE(SUBSTITUTE(実質収支比率等に係る経年分析!I$47,"▲","-")),2)</f>
        <v>29.6</v>
      </c>
      <c r="F20" s="180">
        <f>ROUND(VALUE(SUBSTITUTE(実質収支比率等に係る経年分析!J$47,"▲","-")),2)</f>
        <v>29.51</v>
      </c>
    </row>
    <row r="21" spans="1:11" x14ac:dyDescent="0.15">
      <c r="A21" s="180" t="s">
        <v>56</v>
      </c>
      <c r="B21" s="180">
        <f>IF(ISNUMBER(VALUE(SUBSTITUTE(実質収支比率等に係る経年分析!F$49,"▲","-"))),ROUND(VALUE(SUBSTITUTE(実質収支比率等に係る経年分析!F$49,"▲","-")),2),NA())</f>
        <v>9.86</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-0.15</v>
      </c>
      <c r="E21" s="180">
        <f>IF(ISNUMBER(VALUE(SUBSTITUTE(実質収支比率等に係る経年分析!I$49,"▲","-"))),ROUND(VALUE(SUBSTITUTE(実質収支比率等に係る経年分析!I$49,"▲","-")),2),NA())</f>
        <v>-1.58</v>
      </c>
      <c r="F21" s="180">
        <f>IF(ISNUMBER(VALUE(SUBSTITUTE(実質収支比率等に係る経年分析!J$49,"▲","-"))),ROUND(VALUE(SUBSTITUTE(実質収支比率等に係る経年分析!J$49,"▲","-")),2),NA())</f>
        <v>0.41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2.3199999999999998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2.0099999999999998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1.92</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997</v>
      </c>
      <c r="E42" s="182"/>
      <c r="F42" s="182"/>
      <c r="G42" s="182">
        <f>'実質公債費比率（分子）の構造'!L$52</f>
        <v>970</v>
      </c>
      <c r="H42" s="182"/>
      <c r="I42" s="182"/>
      <c r="J42" s="182">
        <f>'実質公債費比率（分子）の構造'!M$52</f>
        <v>966</v>
      </c>
      <c r="K42" s="182"/>
      <c r="L42" s="182"/>
      <c r="M42" s="182">
        <f>'実質公債費比率（分子）の構造'!N$52</f>
        <v>918</v>
      </c>
      <c r="N42" s="182"/>
      <c r="O42" s="182"/>
      <c r="P42" s="182">
        <f>'実質公債費比率（分子）の構造'!O$52</f>
        <v>902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377</v>
      </c>
      <c r="C46" s="182"/>
      <c r="D46" s="182"/>
      <c r="E46" s="182">
        <f>'実質公債費比率（分子）の構造'!L$48</f>
        <v>338</v>
      </c>
      <c r="F46" s="182"/>
      <c r="G46" s="182"/>
      <c r="H46" s="182">
        <f>'実質公債費比率（分子）の構造'!M$48</f>
        <v>336</v>
      </c>
      <c r="I46" s="182"/>
      <c r="J46" s="182"/>
      <c r="K46" s="182">
        <f>'実質公債費比率（分子）の構造'!N$48</f>
        <v>351</v>
      </c>
      <c r="L46" s="182"/>
      <c r="M46" s="182"/>
      <c r="N46" s="182">
        <f>'実質公債費比率（分子）の構造'!O$48</f>
        <v>337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1124</v>
      </c>
      <c r="C49" s="182"/>
      <c r="D49" s="182"/>
      <c r="E49" s="182">
        <f>'実質公債費比率（分子）の構造'!L$45</f>
        <v>1119</v>
      </c>
      <c r="F49" s="182"/>
      <c r="G49" s="182"/>
      <c r="H49" s="182">
        <f>'実質公債費比率（分子）の構造'!M$45</f>
        <v>1074</v>
      </c>
      <c r="I49" s="182"/>
      <c r="J49" s="182"/>
      <c r="K49" s="182">
        <f>'実質公債費比率（分子）の構造'!N$45</f>
        <v>1012</v>
      </c>
      <c r="L49" s="182"/>
      <c r="M49" s="182"/>
      <c r="N49" s="182">
        <f>'実質公債費比率（分子）の構造'!O$45</f>
        <v>978</v>
      </c>
      <c r="O49" s="182"/>
      <c r="P49" s="182"/>
    </row>
    <row r="50" spans="1:16" x14ac:dyDescent="0.15">
      <c r="A50" s="182" t="s">
        <v>71</v>
      </c>
      <c r="B50" s="182" t="e">
        <f>NA()</f>
        <v>#N/A</v>
      </c>
      <c r="C50" s="182">
        <f>IF(ISNUMBER('実質公債費比率（分子）の構造'!K$53),'実質公債費比率（分子）の構造'!K$53,NA())</f>
        <v>510</v>
      </c>
      <c r="D50" s="182" t="e">
        <f>NA()</f>
        <v>#N/A</v>
      </c>
      <c r="E50" s="182" t="e">
        <f>NA()</f>
        <v>#N/A</v>
      </c>
      <c r="F50" s="182">
        <f>IF(ISNUMBER('実質公債費比率（分子）の構造'!L$53),'実質公債費比率（分子）の構造'!L$53,NA())</f>
        <v>492</v>
      </c>
      <c r="G50" s="182" t="e">
        <f>NA()</f>
        <v>#N/A</v>
      </c>
      <c r="H50" s="182" t="e">
        <f>NA()</f>
        <v>#N/A</v>
      </c>
      <c r="I50" s="182">
        <f>IF(ISNUMBER('実質公債費比率（分子）の構造'!M$53),'実質公債費比率（分子）の構造'!M$53,NA())</f>
        <v>447</v>
      </c>
      <c r="J50" s="182" t="e">
        <f>NA()</f>
        <v>#N/A</v>
      </c>
      <c r="K50" s="182" t="e">
        <f>NA()</f>
        <v>#N/A</v>
      </c>
      <c r="L50" s="182">
        <f>IF(ISNUMBER('実質公債費比率（分子）の構造'!N$53),'実質公債費比率（分子）の構造'!N$53,NA())</f>
        <v>448</v>
      </c>
      <c r="M50" s="182" t="e">
        <f>NA()</f>
        <v>#N/A</v>
      </c>
      <c r="N50" s="182" t="e">
        <f>NA()</f>
        <v>#N/A</v>
      </c>
      <c r="O50" s="182">
        <f>IF(ISNUMBER('実質公債費比率（分子）の構造'!O$53),'実質公債費比率（分子）の構造'!O$53,NA())</f>
        <v>416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8938</v>
      </c>
      <c r="E56" s="181"/>
      <c r="F56" s="181"/>
      <c r="G56" s="181">
        <f>'将来負担比率（分子）の構造'!J$52</f>
        <v>8815</v>
      </c>
      <c r="H56" s="181"/>
      <c r="I56" s="181"/>
      <c r="J56" s="181">
        <f>'将来負担比率（分子）の構造'!K$52</f>
        <v>9255</v>
      </c>
      <c r="K56" s="181"/>
      <c r="L56" s="181"/>
      <c r="M56" s="181">
        <f>'将来負担比率（分子）の構造'!L$52</f>
        <v>8913</v>
      </c>
      <c r="N56" s="181"/>
      <c r="O56" s="181"/>
      <c r="P56" s="181">
        <f>'将来負担比率（分子）の構造'!M$52</f>
        <v>8676</v>
      </c>
    </row>
    <row r="57" spans="1:16" x14ac:dyDescent="0.15">
      <c r="A57" s="181" t="s">
        <v>42</v>
      </c>
      <c r="B57" s="181"/>
      <c r="C57" s="181"/>
      <c r="D57" s="181">
        <f>'将来負担比率（分子）の構造'!I$51</f>
        <v>773</v>
      </c>
      <c r="E57" s="181"/>
      <c r="F57" s="181"/>
      <c r="G57" s="181">
        <f>'将来負担比率（分子）の構造'!J$51</f>
        <v>814</v>
      </c>
      <c r="H57" s="181"/>
      <c r="I57" s="181"/>
      <c r="J57" s="181">
        <f>'将来負担比率（分子）の構造'!K$51</f>
        <v>924</v>
      </c>
      <c r="K57" s="181"/>
      <c r="L57" s="181"/>
      <c r="M57" s="181">
        <f>'将来負担比率（分子）の構造'!L$51</f>
        <v>1012</v>
      </c>
      <c r="N57" s="181"/>
      <c r="O57" s="181"/>
      <c r="P57" s="181">
        <f>'将来負担比率（分子）の構造'!M$51</f>
        <v>1117</v>
      </c>
    </row>
    <row r="58" spans="1:16" x14ac:dyDescent="0.15">
      <c r="A58" s="181" t="s">
        <v>41</v>
      </c>
      <c r="B58" s="181"/>
      <c r="C58" s="181"/>
      <c r="D58" s="181">
        <f>'将来負担比率（分子）の構造'!I$50</f>
        <v>4174</v>
      </c>
      <c r="E58" s="181"/>
      <c r="F58" s="181"/>
      <c r="G58" s="181">
        <f>'将来負担比率（分子）の構造'!J$50</f>
        <v>4251</v>
      </c>
      <c r="H58" s="181"/>
      <c r="I58" s="181"/>
      <c r="J58" s="181">
        <f>'将来負担比率（分子）の構造'!K$50</f>
        <v>4245</v>
      </c>
      <c r="K58" s="181"/>
      <c r="L58" s="181"/>
      <c r="M58" s="181">
        <f>'将来負担比率（分子）の構造'!L$50</f>
        <v>4379</v>
      </c>
      <c r="N58" s="181"/>
      <c r="O58" s="181"/>
      <c r="P58" s="181">
        <f>'将来負担比率（分子）の構造'!M$50</f>
        <v>4346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1357</v>
      </c>
      <c r="C62" s="181"/>
      <c r="D62" s="181"/>
      <c r="E62" s="181">
        <f>'将来負担比率（分子）の構造'!J$45</f>
        <v>1206</v>
      </c>
      <c r="F62" s="181"/>
      <c r="G62" s="181"/>
      <c r="H62" s="181">
        <f>'将来負担比率（分子）の構造'!K$45</f>
        <v>1224</v>
      </c>
      <c r="I62" s="181"/>
      <c r="J62" s="181"/>
      <c r="K62" s="181">
        <f>'将来負担比率（分子）の構造'!L$45</f>
        <v>1086</v>
      </c>
      <c r="L62" s="181"/>
      <c r="M62" s="181"/>
      <c r="N62" s="181">
        <f>'将来負担比率（分子）の構造'!M$45</f>
        <v>1020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3441</v>
      </c>
      <c r="C64" s="181"/>
      <c r="D64" s="181"/>
      <c r="E64" s="181">
        <f>'将来負担比率（分子）の構造'!J$43</f>
        <v>3085</v>
      </c>
      <c r="F64" s="181"/>
      <c r="G64" s="181"/>
      <c r="H64" s="181">
        <f>'将来負担比率（分子）の構造'!K$43</f>
        <v>2809</v>
      </c>
      <c r="I64" s="181"/>
      <c r="J64" s="181"/>
      <c r="K64" s="181">
        <f>'将来負担比率（分子）の構造'!L$43</f>
        <v>2476</v>
      </c>
      <c r="L64" s="181"/>
      <c r="M64" s="181"/>
      <c r="N64" s="181">
        <f>'将来負担比率（分子）の構造'!M$43</f>
        <v>2412</v>
      </c>
      <c r="O64" s="181"/>
      <c r="P64" s="181"/>
    </row>
    <row r="65" spans="1:16" x14ac:dyDescent="0.15">
      <c r="A65" s="181" t="s">
        <v>32</v>
      </c>
      <c r="B65" s="181">
        <f>'将来負担比率（分子）の構造'!I$42</f>
        <v>33</v>
      </c>
      <c r="C65" s="181"/>
      <c r="D65" s="181"/>
      <c r="E65" s="181">
        <f>'将来負担比率（分子）の構造'!J$42</f>
        <v>30</v>
      </c>
      <c r="F65" s="181"/>
      <c r="G65" s="181"/>
      <c r="H65" s="181">
        <f>'将来負担比率（分子）の構造'!K$42</f>
        <v>30</v>
      </c>
      <c r="I65" s="181"/>
      <c r="J65" s="181"/>
      <c r="K65" s="181">
        <f>'将来負担比率（分子）の構造'!L$42</f>
        <v>28</v>
      </c>
      <c r="L65" s="181"/>
      <c r="M65" s="181"/>
      <c r="N65" s="181">
        <f>'将来負担比率（分子）の構造'!M$42</f>
        <v>49</v>
      </c>
      <c r="O65" s="181"/>
      <c r="P65" s="181"/>
    </row>
    <row r="66" spans="1:16" x14ac:dyDescent="0.15">
      <c r="A66" s="181" t="s">
        <v>31</v>
      </c>
      <c r="B66" s="181">
        <f>'将来負担比率（分子）の構造'!I$41</f>
        <v>10493</v>
      </c>
      <c r="C66" s="181"/>
      <c r="D66" s="181"/>
      <c r="E66" s="181">
        <f>'将来負担比率（分子）の構造'!J$41</f>
        <v>10612</v>
      </c>
      <c r="F66" s="181"/>
      <c r="G66" s="181"/>
      <c r="H66" s="181">
        <f>'将来負担比率（分子）の構造'!K$41</f>
        <v>11674</v>
      </c>
      <c r="I66" s="181"/>
      <c r="J66" s="181"/>
      <c r="K66" s="181">
        <f>'将来負担比率（分子）の構造'!L$41</f>
        <v>11720</v>
      </c>
      <c r="L66" s="181"/>
      <c r="M66" s="181"/>
      <c r="N66" s="181">
        <f>'将来負担比率（分子）の構造'!M$41</f>
        <v>11986</v>
      </c>
      <c r="O66" s="181"/>
      <c r="P66" s="181"/>
    </row>
    <row r="67" spans="1:16" x14ac:dyDescent="0.15">
      <c r="A67" s="181" t="s">
        <v>75</v>
      </c>
      <c r="B67" s="181" t="e">
        <f>NA()</f>
        <v>#N/A</v>
      </c>
      <c r="C67" s="181">
        <f>IF(ISNUMBER('将来負担比率（分子）の構造'!I$53), IF('将来負担比率（分子）の構造'!I$53 &lt; 0, 0, '将来負担比率（分子）の構造'!I$53), NA())</f>
        <v>1440</v>
      </c>
      <c r="D67" s="181" t="e">
        <f>NA()</f>
        <v>#N/A</v>
      </c>
      <c r="E67" s="181" t="e">
        <f>NA()</f>
        <v>#N/A</v>
      </c>
      <c r="F67" s="181">
        <f>IF(ISNUMBER('将来負担比率（分子）の構造'!J$53), IF('将来負担比率（分子）の構造'!J$53 &lt; 0, 0, '将来負担比率（分子）の構造'!J$53), NA())</f>
        <v>1052</v>
      </c>
      <c r="G67" s="181" t="e">
        <f>NA()</f>
        <v>#N/A</v>
      </c>
      <c r="H67" s="181" t="e">
        <f>NA()</f>
        <v>#N/A</v>
      </c>
      <c r="I67" s="181">
        <f>IF(ISNUMBER('将来負担比率（分子）の構造'!K$53), IF('将来負担比率（分子）の構造'!K$53 &lt; 0, 0, '将来負担比率（分子）の構造'!K$53), NA())</f>
        <v>1313</v>
      </c>
      <c r="J67" s="181" t="e">
        <f>NA()</f>
        <v>#N/A</v>
      </c>
      <c r="K67" s="181" t="e">
        <f>NA()</f>
        <v>#N/A</v>
      </c>
      <c r="L67" s="181">
        <f>IF(ISNUMBER('将来負担比率（分子）の構造'!L$53), IF('将来負担比率（分子）の構造'!L$53 &lt; 0, 0, '将来負担比率（分子）の構造'!L$53), NA())</f>
        <v>1005</v>
      </c>
      <c r="M67" s="181" t="e">
        <f>NA()</f>
        <v>#N/A</v>
      </c>
      <c r="N67" s="181" t="e">
        <f>NA()</f>
        <v>#N/A</v>
      </c>
      <c r="O67" s="181">
        <f>IF(ISNUMBER('将来負担比率（分子）の構造'!M$53), IF('将来負担比率（分子）の構造'!M$53 &lt; 0, 0, '将来負担比率（分子）の構造'!M$53), NA())</f>
        <v>1327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1754</v>
      </c>
      <c r="C72" s="185">
        <f>基金残高に係る経年分析!G55</f>
        <v>1699</v>
      </c>
      <c r="D72" s="185">
        <f>基金残高に係る経年分析!H55</f>
        <v>1695</v>
      </c>
    </row>
    <row r="73" spans="1:16" x14ac:dyDescent="0.15">
      <c r="A73" s="184" t="s">
        <v>78</v>
      </c>
      <c r="B73" s="185">
        <f>基金残高に係る経年分析!F56</f>
        <v>775</v>
      </c>
      <c r="C73" s="185">
        <f>基金残高に係る経年分析!G56</f>
        <v>850</v>
      </c>
      <c r="D73" s="185">
        <f>基金残高に係る経年分析!H56</f>
        <v>877</v>
      </c>
    </row>
    <row r="74" spans="1:16" x14ac:dyDescent="0.15">
      <c r="A74" s="184" t="s">
        <v>79</v>
      </c>
      <c r="B74" s="185">
        <f>基金残高に係る経年分析!F57</f>
        <v>1444</v>
      </c>
      <c r="C74" s="185">
        <f>基金残高に係る経年分析!G57</f>
        <v>1518</v>
      </c>
      <c r="D74" s="185">
        <f>基金残高に係る経年分析!H57</f>
        <v>1460</v>
      </c>
    </row>
  </sheetData>
  <sheetProtection algorithmName="SHA-512" hashValue="AFY5jN6PBe5+bzCkzP91s4P8LmJ49ec2Wa/fJn2gXzeV0hEv4LPtzVPVkPKLVAKoJZAt4EHr44L2XpFz8frPHA==" saltValue="MzqfRb5wmS0lj6CA2hts5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election activeCell="AK71" sqref="AK71:AO7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1097114</v>
      </c>
      <c r="S5" s="696"/>
      <c r="T5" s="696"/>
      <c r="U5" s="696"/>
      <c r="V5" s="696"/>
      <c r="W5" s="696"/>
      <c r="X5" s="696"/>
      <c r="Y5" s="739"/>
      <c r="Z5" s="757">
        <v>8.8000000000000007</v>
      </c>
      <c r="AA5" s="757"/>
      <c r="AB5" s="757"/>
      <c r="AC5" s="757"/>
      <c r="AD5" s="758">
        <v>1097114</v>
      </c>
      <c r="AE5" s="758"/>
      <c r="AF5" s="758"/>
      <c r="AG5" s="758"/>
      <c r="AH5" s="758"/>
      <c r="AI5" s="758"/>
      <c r="AJ5" s="758"/>
      <c r="AK5" s="758"/>
      <c r="AL5" s="740">
        <v>19.399999999999999</v>
      </c>
      <c r="AM5" s="711"/>
      <c r="AN5" s="711"/>
      <c r="AO5" s="741"/>
      <c r="AP5" s="706" t="s">
        <v>226</v>
      </c>
      <c r="AQ5" s="707"/>
      <c r="AR5" s="707"/>
      <c r="AS5" s="707"/>
      <c r="AT5" s="707"/>
      <c r="AU5" s="707"/>
      <c r="AV5" s="707"/>
      <c r="AW5" s="707"/>
      <c r="AX5" s="707"/>
      <c r="AY5" s="707"/>
      <c r="AZ5" s="707"/>
      <c r="BA5" s="707"/>
      <c r="BB5" s="707"/>
      <c r="BC5" s="707"/>
      <c r="BD5" s="707"/>
      <c r="BE5" s="707"/>
      <c r="BF5" s="708"/>
      <c r="BG5" s="640">
        <v>1096022</v>
      </c>
      <c r="BH5" s="641"/>
      <c r="BI5" s="641"/>
      <c r="BJ5" s="641"/>
      <c r="BK5" s="641"/>
      <c r="BL5" s="641"/>
      <c r="BM5" s="641"/>
      <c r="BN5" s="642"/>
      <c r="BO5" s="677">
        <v>99.9</v>
      </c>
      <c r="BP5" s="677"/>
      <c r="BQ5" s="677"/>
      <c r="BR5" s="677"/>
      <c r="BS5" s="678">
        <v>12617</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228589</v>
      </c>
      <c r="S6" s="641"/>
      <c r="T6" s="641"/>
      <c r="U6" s="641"/>
      <c r="V6" s="641"/>
      <c r="W6" s="641"/>
      <c r="X6" s="641"/>
      <c r="Y6" s="642"/>
      <c r="Z6" s="677">
        <v>1.8</v>
      </c>
      <c r="AA6" s="677"/>
      <c r="AB6" s="677"/>
      <c r="AC6" s="677"/>
      <c r="AD6" s="678">
        <v>228589</v>
      </c>
      <c r="AE6" s="678"/>
      <c r="AF6" s="678"/>
      <c r="AG6" s="678"/>
      <c r="AH6" s="678"/>
      <c r="AI6" s="678"/>
      <c r="AJ6" s="678"/>
      <c r="AK6" s="678"/>
      <c r="AL6" s="643">
        <v>4</v>
      </c>
      <c r="AM6" s="644"/>
      <c r="AN6" s="644"/>
      <c r="AO6" s="679"/>
      <c r="AP6" s="637" t="s">
        <v>231</v>
      </c>
      <c r="AQ6" s="638"/>
      <c r="AR6" s="638"/>
      <c r="AS6" s="638"/>
      <c r="AT6" s="638"/>
      <c r="AU6" s="638"/>
      <c r="AV6" s="638"/>
      <c r="AW6" s="638"/>
      <c r="AX6" s="638"/>
      <c r="AY6" s="638"/>
      <c r="AZ6" s="638"/>
      <c r="BA6" s="638"/>
      <c r="BB6" s="638"/>
      <c r="BC6" s="638"/>
      <c r="BD6" s="638"/>
      <c r="BE6" s="638"/>
      <c r="BF6" s="639"/>
      <c r="BG6" s="640">
        <v>1096022</v>
      </c>
      <c r="BH6" s="641"/>
      <c r="BI6" s="641"/>
      <c r="BJ6" s="641"/>
      <c r="BK6" s="641"/>
      <c r="BL6" s="641"/>
      <c r="BM6" s="641"/>
      <c r="BN6" s="642"/>
      <c r="BO6" s="677">
        <v>99.9</v>
      </c>
      <c r="BP6" s="677"/>
      <c r="BQ6" s="677"/>
      <c r="BR6" s="677"/>
      <c r="BS6" s="678">
        <v>12617</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85739</v>
      </c>
      <c r="CS6" s="641"/>
      <c r="CT6" s="641"/>
      <c r="CU6" s="641"/>
      <c r="CV6" s="641"/>
      <c r="CW6" s="641"/>
      <c r="CX6" s="641"/>
      <c r="CY6" s="642"/>
      <c r="CZ6" s="740">
        <v>0.7</v>
      </c>
      <c r="DA6" s="711"/>
      <c r="DB6" s="711"/>
      <c r="DC6" s="743"/>
      <c r="DD6" s="646" t="s">
        <v>179</v>
      </c>
      <c r="DE6" s="641"/>
      <c r="DF6" s="641"/>
      <c r="DG6" s="641"/>
      <c r="DH6" s="641"/>
      <c r="DI6" s="641"/>
      <c r="DJ6" s="641"/>
      <c r="DK6" s="641"/>
      <c r="DL6" s="641"/>
      <c r="DM6" s="641"/>
      <c r="DN6" s="641"/>
      <c r="DO6" s="641"/>
      <c r="DP6" s="642"/>
      <c r="DQ6" s="646">
        <v>85739</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764</v>
      </c>
      <c r="S7" s="641"/>
      <c r="T7" s="641"/>
      <c r="U7" s="641"/>
      <c r="V7" s="641"/>
      <c r="W7" s="641"/>
      <c r="X7" s="641"/>
      <c r="Y7" s="642"/>
      <c r="Z7" s="677">
        <v>0</v>
      </c>
      <c r="AA7" s="677"/>
      <c r="AB7" s="677"/>
      <c r="AC7" s="677"/>
      <c r="AD7" s="678">
        <v>764</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497763</v>
      </c>
      <c r="BH7" s="641"/>
      <c r="BI7" s="641"/>
      <c r="BJ7" s="641"/>
      <c r="BK7" s="641"/>
      <c r="BL7" s="641"/>
      <c r="BM7" s="641"/>
      <c r="BN7" s="642"/>
      <c r="BO7" s="677">
        <v>45.4</v>
      </c>
      <c r="BP7" s="677"/>
      <c r="BQ7" s="677"/>
      <c r="BR7" s="677"/>
      <c r="BS7" s="678">
        <v>12617</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2123328</v>
      </c>
      <c r="CS7" s="641"/>
      <c r="CT7" s="641"/>
      <c r="CU7" s="641"/>
      <c r="CV7" s="641"/>
      <c r="CW7" s="641"/>
      <c r="CX7" s="641"/>
      <c r="CY7" s="642"/>
      <c r="CZ7" s="677">
        <v>17.3</v>
      </c>
      <c r="DA7" s="677"/>
      <c r="DB7" s="677"/>
      <c r="DC7" s="677"/>
      <c r="DD7" s="646">
        <v>206519</v>
      </c>
      <c r="DE7" s="641"/>
      <c r="DF7" s="641"/>
      <c r="DG7" s="641"/>
      <c r="DH7" s="641"/>
      <c r="DI7" s="641"/>
      <c r="DJ7" s="641"/>
      <c r="DK7" s="641"/>
      <c r="DL7" s="641"/>
      <c r="DM7" s="641"/>
      <c r="DN7" s="641"/>
      <c r="DO7" s="641"/>
      <c r="DP7" s="642"/>
      <c r="DQ7" s="646">
        <v>1916931</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2507</v>
      </c>
      <c r="S8" s="641"/>
      <c r="T8" s="641"/>
      <c r="U8" s="641"/>
      <c r="V8" s="641"/>
      <c r="W8" s="641"/>
      <c r="X8" s="641"/>
      <c r="Y8" s="642"/>
      <c r="Z8" s="677">
        <v>0</v>
      </c>
      <c r="AA8" s="677"/>
      <c r="AB8" s="677"/>
      <c r="AC8" s="677"/>
      <c r="AD8" s="678">
        <v>2507</v>
      </c>
      <c r="AE8" s="678"/>
      <c r="AF8" s="678"/>
      <c r="AG8" s="678"/>
      <c r="AH8" s="678"/>
      <c r="AI8" s="678"/>
      <c r="AJ8" s="678"/>
      <c r="AK8" s="678"/>
      <c r="AL8" s="643">
        <v>0</v>
      </c>
      <c r="AM8" s="644"/>
      <c r="AN8" s="644"/>
      <c r="AO8" s="679"/>
      <c r="AP8" s="637" t="s">
        <v>237</v>
      </c>
      <c r="AQ8" s="638"/>
      <c r="AR8" s="638"/>
      <c r="AS8" s="638"/>
      <c r="AT8" s="638"/>
      <c r="AU8" s="638"/>
      <c r="AV8" s="638"/>
      <c r="AW8" s="638"/>
      <c r="AX8" s="638"/>
      <c r="AY8" s="638"/>
      <c r="AZ8" s="638"/>
      <c r="BA8" s="638"/>
      <c r="BB8" s="638"/>
      <c r="BC8" s="638"/>
      <c r="BD8" s="638"/>
      <c r="BE8" s="638"/>
      <c r="BF8" s="639"/>
      <c r="BG8" s="640">
        <v>13560</v>
      </c>
      <c r="BH8" s="641"/>
      <c r="BI8" s="641"/>
      <c r="BJ8" s="641"/>
      <c r="BK8" s="641"/>
      <c r="BL8" s="641"/>
      <c r="BM8" s="641"/>
      <c r="BN8" s="642"/>
      <c r="BO8" s="677">
        <v>1.2</v>
      </c>
      <c r="BP8" s="677"/>
      <c r="BQ8" s="677"/>
      <c r="BR8" s="677"/>
      <c r="BS8" s="646" t="s">
        <v>179</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1573731</v>
      </c>
      <c r="CS8" s="641"/>
      <c r="CT8" s="641"/>
      <c r="CU8" s="641"/>
      <c r="CV8" s="641"/>
      <c r="CW8" s="641"/>
      <c r="CX8" s="641"/>
      <c r="CY8" s="642"/>
      <c r="CZ8" s="677">
        <v>12.8</v>
      </c>
      <c r="DA8" s="677"/>
      <c r="DB8" s="677"/>
      <c r="DC8" s="677"/>
      <c r="DD8" s="646">
        <v>3809</v>
      </c>
      <c r="DE8" s="641"/>
      <c r="DF8" s="641"/>
      <c r="DG8" s="641"/>
      <c r="DH8" s="641"/>
      <c r="DI8" s="641"/>
      <c r="DJ8" s="641"/>
      <c r="DK8" s="641"/>
      <c r="DL8" s="641"/>
      <c r="DM8" s="641"/>
      <c r="DN8" s="641"/>
      <c r="DO8" s="641"/>
      <c r="DP8" s="642"/>
      <c r="DQ8" s="646">
        <v>1095061</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1641</v>
      </c>
      <c r="S9" s="641"/>
      <c r="T9" s="641"/>
      <c r="U9" s="641"/>
      <c r="V9" s="641"/>
      <c r="W9" s="641"/>
      <c r="X9" s="641"/>
      <c r="Y9" s="642"/>
      <c r="Z9" s="677">
        <v>0</v>
      </c>
      <c r="AA9" s="677"/>
      <c r="AB9" s="677"/>
      <c r="AC9" s="677"/>
      <c r="AD9" s="678">
        <v>1641</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415773</v>
      </c>
      <c r="BH9" s="641"/>
      <c r="BI9" s="641"/>
      <c r="BJ9" s="641"/>
      <c r="BK9" s="641"/>
      <c r="BL9" s="641"/>
      <c r="BM9" s="641"/>
      <c r="BN9" s="642"/>
      <c r="BO9" s="677">
        <v>37.9</v>
      </c>
      <c r="BP9" s="677"/>
      <c r="BQ9" s="677"/>
      <c r="BR9" s="677"/>
      <c r="BS9" s="646" t="s">
        <v>179</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1183463</v>
      </c>
      <c r="CS9" s="641"/>
      <c r="CT9" s="641"/>
      <c r="CU9" s="641"/>
      <c r="CV9" s="641"/>
      <c r="CW9" s="641"/>
      <c r="CX9" s="641"/>
      <c r="CY9" s="642"/>
      <c r="CZ9" s="677">
        <v>9.6</v>
      </c>
      <c r="DA9" s="677"/>
      <c r="DB9" s="677"/>
      <c r="DC9" s="677"/>
      <c r="DD9" s="646">
        <v>105509</v>
      </c>
      <c r="DE9" s="641"/>
      <c r="DF9" s="641"/>
      <c r="DG9" s="641"/>
      <c r="DH9" s="641"/>
      <c r="DI9" s="641"/>
      <c r="DJ9" s="641"/>
      <c r="DK9" s="641"/>
      <c r="DL9" s="641"/>
      <c r="DM9" s="641"/>
      <c r="DN9" s="641"/>
      <c r="DO9" s="641"/>
      <c r="DP9" s="642"/>
      <c r="DQ9" s="646">
        <v>1023229</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243</v>
      </c>
      <c r="AA10" s="677"/>
      <c r="AB10" s="677"/>
      <c r="AC10" s="677"/>
      <c r="AD10" s="678" t="s">
        <v>243</v>
      </c>
      <c r="AE10" s="678"/>
      <c r="AF10" s="678"/>
      <c r="AG10" s="678"/>
      <c r="AH10" s="678"/>
      <c r="AI10" s="678"/>
      <c r="AJ10" s="678"/>
      <c r="AK10" s="678"/>
      <c r="AL10" s="643" t="s">
        <v>136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30256</v>
      </c>
      <c r="BH10" s="641"/>
      <c r="BI10" s="641"/>
      <c r="BJ10" s="641"/>
      <c r="BK10" s="641"/>
      <c r="BL10" s="641"/>
      <c r="BM10" s="641"/>
      <c r="BN10" s="642"/>
      <c r="BO10" s="677">
        <v>2.8</v>
      </c>
      <c r="BP10" s="677"/>
      <c r="BQ10" s="677"/>
      <c r="BR10" s="677"/>
      <c r="BS10" s="646">
        <v>5044</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8975</v>
      </c>
      <c r="CS10" s="641"/>
      <c r="CT10" s="641"/>
      <c r="CU10" s="641"/>
      <c r="CV10" s="641"/>
      <c r="CW10" s="641"/>
      <c r="CX10" s="641"/>
      <c r="CY10" s="642"/>
      <c r="CZ10" s="677">
        <v>0.1</v>
      </c>
      <c r="DA10" s="677"/>
      <c r="DB10" s="677"/>
      <c r="DC10" s="677"/>
      <c r="DD10" s="646">
        <v>6111</v>
      </c>
      <c r="DE10" s="641"/>
      <c r="DF10" s="641"/>
      <c r="DG10" s="641"/>
      <c r="DH10" s="641"/>
      <c r="DI10" s="641"/>
      <c r="DJ10" s="641"/>
      <c r="DK10" s="641"/>
      <c r="DL10" s="641"/>
      <c r="DM10" s="641"/>
      <c r="DN10" s="641"/>
      <c r="DO10" s="641"/>
      <c r="DP10" s="642"/>
      <c r="DQ10" s="646">
        <v>8789</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145570</v>
      </c>
      <c r="S11" s="641"/>
      <c r="T11" s="641"/>
      <c r="U11" s="641"/>
      <c r="V11" s="641"/>
      <c r="W11" s="641"/>
      <c r="X11" s="641"/>
      <c r="Y11" s="642"/>
      <c r="Z11" s="643">
        <v>1.2</v>
      </c>
      <c r="AA11" s="644"/>
      <c r="AB11" s="644"/>
      <c r="AC11" s="645"/>
      <c r="AD11" s="646">
        <v>145570</v>
      </c>
      <c r="AE11" s="641"/>
      <c r="AF11" s="641"/>
      <c r="AG11" s="641"/>
      <c r="AH11" s="641"/>
      <c r="AI11" s="641"/>
      <c r="AJ11" s="641"/>
      <c r="AK11" s="642"/>
      <c r="AL11" s="643">
        <v>2.6</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38174</v>
      </c>
      <c r="BH11" s="641"/>
      <c r="BI11" s="641"/>
      <c r="BJ11" s="641"/>
      <c r="BK11" s="641"/>
      <c r="BL11" s="641"/>
      <c r="BM11" s="641"/>
      <c r="BN11" s="642"/>
      <c r="BO11" s="677">
        <v>3.5</v>
      </c>
      <c r="BP11" s="677"/>
      <c r="BQ11" s="677"/>
      <c r="BR11" s="677"/>
      <c r="BS11" s="646">
        <v>7573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2327923</v>
      </c>
      <c r="CS11" s="641"/>
      <c r="CT11" s="641"/>
      <c r="CU11" s="641"/>
      <c r="CV11" s="641"/>
      <c r="CW11" s="641"/>
      <c r="CX11" s="641"/>
      <c r="CY11" s="642"/>
      <c r="CZ11" s="677">
        <v>19</v>
      </c>
      <c r="DA11" s="677"/>
      <c r="DB11" s="677"/>
      <c r="DC11" s="677"/>
      <c r="DD11" s="646">
        <v>1121346</v>
      </c>
      <c r="DE11" s="641"/>
      <c r="DF11" s="641"/>
      <c r="DG11" s="641"/>
      <c r="DH11" s="641"/>
      <c r="DI11" s="641"/>
      <c r="DJ11" s="641"/>
      <c r="DK11" s="641"/>
      <c r="DL11" s="641"/>
      <c r="DM11" s="641"/>
      <c r="DN11" s="641"/>
      <c r="DO11" s="641"/>
      <c r="DP11" s="642"/>
      <c r="DQ11" s="646">
        <v>514848</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243</v>
      </c>
      <c r="S12" s="641"/>
      <c r="T12" s="641"/>
      <c r="U12" s="641"/>
      <c r="V12" s="641"/>
      <c r="W12" s="641"/>
      <c r="X12" s="641"/>
      <c r="Y12" s="642"/>
      <c r="Z12" s="677" t="s">
        <v>243</v>
      </c>
      <c r="AA12" s="677"/>
      <c r="AB12" s="677"/>
      <c r="AC12" s="677"/>
      <c r="AD12" s="678" t="s">
        <v>179</v>
      </c>
      <c r="AE12" s="678"/>
      <c r="AF12" s="678"/>
      <c r="AG12" s="678"/>
      <c r="AH12" s="678"/>
      <c r="AI12" s="678"/>
      <c r="AJ12" s="678"/>
      <c r="AK12" s="678"/>
      <c r="AL12" s="643" t="s">
        <v>136</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504045</v>
      </c>
      <c r="BH12" s="641"/>
      <c r="BI12" s="641"/>
      <c r="BJ12" s="641"/>
      <c r="BK12" s="641"/>
      <c r="BL12" s="641"/>
      <c r="BM12" s="641"/>
      <c r="BN12" s="642"/>
      <c r="BO12" s="677">
        <v>45.9</v>
      </c>
      <c r="BP12" s="677"/>
      <c r="BQ12" s="677"/>
      <c r="BR12" s="677"/>
      <c r="BS12" s="646" t="s">
        <v>179</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299109</v>
      </c>
      <c r="CS12" s="641"/>
      <c r="CT12" s="641"/>
      <c r="CU12" s="641"/>
      <c r="CV12" s="641"/>
      <c r="CW12" s="641"/>
      <c r="CX12" s="641"/>
      <c r="CY12" s="642"/>
      <c r="CZ12" s="677">
        <v>2.4</v>
      </c>
      <c r="DA12" s="677"/>
      <c r="DB12" s="677"/>
      <c r="DC12" s="677"/>
      <c r="DD12" s="646">
        <v>22415</v>
      </c>
      <c r="DE12" s="641"/>
      <c r="DF12" s="641"/>
      <c r="DG12" s="641"/>
      <c r="DH12" s="641"/>
      <c r="DI12" s="641"/>
      <c r="DJ12" s="641"/>
      <c r="DK12" s="641"/>
      <c r="DL12" s="641"/>
      <c r="DM12" s="641"/>
      <c r="DN12" s="641"/>
      <c r="DO12" s="641"/>
      <c r="DP12" s="642"/>
      <c r="DQ12" s="646">
        <v>109214</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179</v>
      </c>
      <c r="S13" s="641"/>
      <c r="T13" s="641"/>
      <c r="U13" s="641"/>
      <c r="V13" s="641"/>
      <c r="W13" s="641"/>
      <c r="X13" s="641"/>
      <c r="Y13" s="642"/>
      <c r="Z13" s="677" t="s">
        <v>136</v>
      </c>
      <c r="AA13" s="677"/>
      <c r="AB13" s="677"/>
      <c r="AC13" s="677"/>
      <c r="AD13" s="678" t="s">
        <v>179</v>
      </c>
      <c r="AE13" s="678"/>
      <c r="AF13" s="678"/>
      <c r="AG13" s="678"/>
      <c r="AH13" s="678"/>
      <c r="AI13" s="678"/>
      <c r="AJ13" s="678"/>
      <c r="AK13" s="678"/>
      <c r="AL13" s="643" t="s">
        <v>179</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498799</v>
      </c>
      <c r="BH13" s="641"/>
      <c r="BI13" s="641"/>
      <c r="BJ13" s="641"/>
      <c r="BK13" s="641"/>
      <c r="BL13" s="641"/>
      <c r="BM13" s="641"/>
      <c r="BN13" s="642"/>
      <c r="BO13" s="677">
        <v>45.5</v>
      </c>
      <c r="BP13" s="677"/>
      <c r="BQ13" s="677"/>
      <c r="BR13" s="677"/>
      <c r="BS13" s="646" t="s">
        <v>136</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1622318</v>
      </c>
      <c r="CS13" s="641"/>
      <c r="CT13" s="641"/>
      <c r="CU13" s="641"/>
      <c r="CV13" s="641"/>
      <c r="CW13" s="641"/>
      <c r="CX13" s="641"/>
      <c r="CY13" s="642"/>
      <c r="CZ13" s="677">
        <v>13.2</v>
      </c>
      <c r="DA13" s="677"/>
      <c r="DB13" s="677"/>
      <c r="DC13" s="677"/>
      <c r="DD13" s="646">
        <v>1014651</v>
      </c>
      <c r="DE13" s="641"/>
      <c r="DF13" s="641"/>
      <c r="DG13" s="641"/>
      <c r="DH13" s="641"/>
      <c r="DI13" s="641"/>
      <c r="DJ13" s="641"/>
      <c r="DK13" s="641"/>
      <c r="DL13" s="641"/>
      <c r="DM13" s="641"/>
      <c r="DN13" s="641"/>
      <c r="DO13" s="641"/>
      <c r="DP13" s="642"/>
      <c r="DQ13" s="646">
        <v>854532</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24139</v>
      </c>
      <c r="S14" s="641"/>
      <c r="T14" s="641"/>
      <c r="U14" s="641"/>
      <c r="V14" s="641"/>
      <c r="W14" s="641"/>
      <c r="X14" s="641"/>
      <c r="Y14" s="642"/>
      <c r="Z14" s="677">
        <v>0.2</v>
      </c>
      <c r="AA14" s="677"/>
      <c r="AB14" s="677"/>
      <c r="AC14" s="677"/>
      <c r="AD14" s="678">
        <v>24139</v>
      </c>
      <c r="AE14" s="678"/>
      <c r="AF14" s="678"/>
      <c r="AG14" s="678"/>
      <c r="AH14" s="678"/>
      <c r="AI14" s="678"/>
      <c r="AJ14" s="678"/>
      <c r="AK14" s="678"/>
      <c r="AL14" s="643">
        <v>0.4</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24646</v>
      </c>
      <c r="BH14" s="641"/>
      <c r="BI14" s="641"/>
      <c r="BJ14" s="641"/>
      <c r="BK14" s="641"/>
      <c r="BL14" s="641"/>
      <c r="BM14" s="641"/>
      <c r="BN14" s="642"/>
      <c r="BO14" s="677">
        <v>2.2000000000000002</v>
      </c>
      <c r="BP14" s="677"/>
      <c r="BQ14" s="677"/>
      <c r="BR14" s="677"/>
      <c r="BS14" s="646" t="s">
        <v>179</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351203</v>
      </c>
      <c r="CS14" s="641"/>
      <c r="CT14" s="641"/>
      <c r="CU14" s="641"/>
      <c r="CV14" s="641"/>
      <c r="CW14" s="641"/>
      <c r="CX14" s="641"/>
      <c r="CY14" s="642"/>
      <c r="CZ14" s="677">
        <v>2.9</v>
      </c>
      <c r="DA14" s="677"/>
      <c r="DB14" s="677"/>
      <c r="DC14" s="677"/>
      <c r="DD14" s="646">
        <v>15755</v>
      </c>
      <c r="DE14" s="641"/>
      <c r="DF14" s="641"/>
      <c r="DG14" s="641"/>
      <c r="DH14" s="641"/>
      <c r="DI14" s="641"/>
      <c r="DJ14" s="641"/>
      <c r="DK14" s="641"/>
      <c r="DL14" s="641"/>
      <c r="DM14" s="641"/>
      <c r="DN14" s="641"/>
      <c r="DO14" s="641"/>
      <c r="DP14" s="642"/>
      <c r="DQ14" s="646">
        <v>343751</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243</v>
      </c>
      <c r="S15" s="641"/>
      <c r="T15" s="641"/>
      <c r="U15" s="641"/>
      <c r="V15" s="641"/>
      <c r="W15" s="641"/>
      <c r="X15" s="641"/>
      <c r="Y15" s="642"/>
      <c r="Z15" s="677" t="s">
        <v>179</v>
      </c>
      <c r="AA15" s="677"/>
      <c r="AB15" s="677"/>
      <c r="AC15" s="677"/>
      <c r="AD15" s="678" t="s">
        <v>136</v>
      </c>
      <c r="AE15" s="678"/>
      <c r="AF15" s="678"/>
      <c r="AG15" s="678"/>
      <c r="AH15" s="678"/>
      <c r="AI15" s="678"/>
      <c r="AJ15" s="678"/>
      <c r="AK15" s="678"/>
      <c r="AL15" s="643" t="s">
        <v>179</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69568</v>
      </c>
      <c r="BH15" s="641"/>
      <c r="BI15" s="641"/>
      <c r="BJ15" s="641"/>
      <c r="BK15" s="641"/>
      <c r="BL15" s="641"/>
      <c r="BM15" s="641"/>
      <c r="BN15" s="642"/>
      <c r="BO15" s="677">
        <v>6.3</v>
      </c>
      <c r="BP15" s="677"/>
      <c r="BQ15" s="677"/>
      <c r="BR15" s="677"/>
      <c r="BS15" s="646" t="s">
        <v>179</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1697376</v>
      </c>
      <c r="CS15" s="641"/>
      <c r="CT15" s="641"/>
      <c r="CU15" s="641"/>
      <c r="CV15" s="641"/>
      <c r="CW15" s="641"/>
      <c r="CX15" s="641"/>
      <c r="CY15" s="642"/>
      <c r="CZ15" s="677">
        <v>13.8</v>
      </c>
      <c r="DA15" s="677"/>
      <c r="DB15" s="677"/>
      <c r="DC15" s="677"/>
      <c r="DD15" s="646">
        <v>994181</v>
      </c>
      <c r="DE15" s="641"/>
      <c r="DF15" s="641"/>
      <c r="DG15" s="641"/>
      <c r="DH15" s="641"/>
      <c r="DI15" s="641"/>
      <c r="DJ15" s="641"/>
      <c r="DK15" s="641"/>
      <c r="DL15" s="641"/>
      <c r="DM15" s="641"/>
      <c r="DN15" s="641"/>
      <c r="DO15" s="641"/>
      <c r="DP15" s="642"/>
      <c r="DQ15" s="646">
        <v>748677</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6971</v>
      </c>
      <c r="S16" s="641"/>
      <c r="T16" s="641"/>
      <c r="U16" s="641"/>
      <c r="V16" s="641"/>
      <c r="W16" s="641"/>
      <c r="X16" s="641"/>
      <c r="Y16" s="642"/>
      <c r="Z16" s="677">
        <v>0.1</v>
      </c>
      <c r="AA16" s="677"/>
      <c r="AB16" s="677"/>
      <c r="AC16" s="677"/>
      <c r="AD16" s="678">
        <v>6971</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179</v>
      </c>
      <c r="BH16" s="641"/>
      <c r="BI16" s="641"/>
      <c r="BJ16" s="641"/>
      <c r="BK16" s="641"/>
      <c r="BL16" s="641"/>
      <c r="BM16" s="641"/>
      <c r="BN16" s="642"/>
      <c r="BO16" s="677" t="s">
        <v>243</v>
      </c>
      <c r="BP16" s="677"/>
      <c r="BQ16" s="677"/>
      <c r="BR16" s="677"/>
      <c r="BS16" s="646" t="s">
        <v>179</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19882</v>
      </c>
      <c r="CS16" s="641"/>
      <c r="CT16" s="641"/>
      <c r="CU16" s="641"/>
      <c r="CV16" s="641"/>
      <c r="CW16" s="641"/>
      <c r="CX16" s="641"/>
      <c r="CY16" s="642"/>
      <c r="CZ16" s="677">
        <v>0.2</v>
      </c>
      <c r="DA16" s="677"/>
      <c r="DB16" s="677"/>
      <c r="DC16" s="677"/>
      <c r="DD16" s="646" t="s">
        <v>136</v>
      </c>
      <c r="DE16" s="641"/>
      <c r="DF16" s="641"/>
      <c r="DG16" s="641"/>
      <c r="DH16" s="641"/>
      <c r="DI16" s="641"/>
      <c r="DJ16" s="641"/>
      <c r="DK16" s="641"/>
      <c r="DL16" s="641"/>
      <c r="DM16" s="641"/>
      <c r="DN16" s="641"/>
      <c r="DO16" s="641"/>
      <c r="DP16" s="642"/>
      <c r="DQ16" s="646">
        <v>19882</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32476</v>
      </c>
      <c r="S17" s="641"/>
      <c r="T17" s="641"/>
      <c r="U17" s="641"/>
      <c r="V17" s="641"/>
      <c r="W17" s="641"/>
      <c r="X17" s="641"/>
      <c r="Y17" s="642"/>
      <c r="Z17" s="677">
        <v>0.3</v>
      </c>
      <c r="AA17" s="677"/>
      <c r="AB17" s="677"/>
      <c r="AC17" s="677"/>
      <c r="AD17" s="678">
        <v>32476</v>
      </c>
      <c r="AE17" s="678"/>
      <c r="AF17" s="678"/>
      <c r="AG17" s="678"/>
      <c r="AH17" s="678"/>
      <c r="AI17" s="678"/>
      <c r="AJ17" s="678"/>
      <c r="AK17" s="678"/>
      <c r="AL17" s="643">
        <v>0.6</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179</v>
      </c>
      <c r="BH17" s="641"/>
      <c r="BI17" s="641"/>
      <c r="BJ17" s="641"/>
      <c r="BK17" s="641"/>
      <c r="BL17" s="641"/>
      <c r="BM17" s="641"/>
      <c r="BN17" s="642"/>
      <c r="BO17" s="677" t="s">
        <v>243</v>
      </c>
      <c r="BP17" s="677"/>
      <c r="BQ17" s="677"/>
      <c r="BR17" s="677"/>
      <c r="BS17" s="646" t="s">
        <v>136</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977615</v>
      </c>
      <c r="CS17" s="641"/>
      <c r="CT17" s="641"/>
      <c r="CU17" s="641"/>
      <c r="CV17" s="641"/>
      <c r="CW17" s="641"/>
      <c r="CX17" s="641"/>
      <c r="CY17" s="642"/>
      <c r="CZ17" s="677">
        <v>8</v>
      </c>
      <c r="DA17" s="677"/>
      <c r="DB17" s="677"/>
      <c r="DC17" s="677"/>
      <c r="DD17" s="646" t="s">
        <v>243</v>
      </c>
      <c r="DE17" s="641"/>
      <c r="DF17" s="641"/>
      <c r="DG17" s="641"/>
      <c r="DH17" s="641"/>
      <c r="DI17" s="641"/>
      <c r="DJ17" s="641"/>
      <c r="DK17" s="641"/>
      <c r="DL17" s="641"/>
      <c r="DM17" s="641"/>
      <c r="DN17" s="641"/>
      <c r="DO17" s="641"/>
      <c r="DP17" s="642"/>
      <c r="DQ17" s="646">
        <v>909438</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2953</v>
      </c>
      <c r="S18" s="641"/>
      <c r="T18" s="641"/>
      <c r="U18" s="641"/>
      <c r="V18" s="641"/>
      <c r="W18" s="641"/>
      <c r="X18" s="641"/>
      <c r="Y18" s="642"/>
      <c r="Z18" s="677">
        <v>0</v>
      </c>
      <c r="AA18" s="677"/>
      <c r="AB18" s="677"/>
      <c r="AC18" s="677"/>
      <c r="AD18" s="678">
        <v>2953</v>
      </c>
      <c r="AE18" s="678"/>
      <c r="AF18" s="678"/>
      <c r="AG18" s="678"/>
      <c r="AH18" s="678"/>
      <c r="AI18" s="678"/>
      <c r="AJ18" s="678"/>
      <c r="AK18" s="678"/>
      <c r="AL18" s="643">
        <v>0.1</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7" t="s">
        <v>179</v>
      </c>
      <c r="BP18" s="677"/>
      <c r="BQ18" s="677"/>
      <c r="BR18" s="677"/>
      <c r="BS18" s="646" t="s">
        <v>243</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179</v>
      </c>
      <c r="DA18" s="677"/>
      <c r="DB18" s="677"/>
      <c r="DC18" s="677"/>
      <c r="DD18" s="646" t="s">
        <v>136</v>
      </c>
      <c r="DE18" s="641"/>
      <c r="DF18" s="641"/>
      <c r="DG18" s="641"/>
      <c r="DH18" s="641"/>
      <c r="DI18" s="641"/>
      <c r="DJ18" s="641"/>
      <c r="DK18" s="641"/>
      <c r="DL18" s="641"/>
      <c r="DM18" s="641"/>
      <c r="DN18" s="641"/>
      <c r="DO18" s="641"/>
      <c r="DP18" s="642"/>
      <c r="DQ18" s="646" t="s">
        <v>179</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3575</v>
      </c>
      <c r="S19" s="641"/>
      <c r="T19" s="641"/>
      <c r="U19" s="641"/>
      <c r="V19" s="641"/>
      <c r="W19" s="641"/>
      <c r="X19" s="641"/>
      <c r="Y19" s="642"/>
      <c r="Z19" s="677">
        <v>0</v>
      </c>
      <c r="AA19" s="677"/>
      <c r="AB19" s="677"/>
      <c r="AC19" s="677"/>
      <c r="AD19" s="678">
        <v>3575</v>
      </c>
      <c r="AE19" s="678"/>
      <c r="AF19" s="678"/>
      <c r="AG19" s="678"/>
      <c r="AH19" s="678"/>
      <c r="AI19" s="678"/>
      <c r="AJ19" s="678"/>
      <c r="AK19" s="678"/>
      <c r="AL19" s="643">
        <v>0.1</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1092</v>
      </c>
      <c r="BH19" s="641"/>
      <c r="BI19" s="641"/>
      <c r="BJ19" s="641"/>
      <c r="BK19" s="641"/>
      <c r="BL19" s="641"/>
      <c r="BM19" s="641"/>
      <c r="BN19" s="642"/>
      <c r="BO19" s="677">
        <v>0.1</v>
      </c>
      <c r="BP19" s="677"/>
      <c r="BQ19" s="677"/>
      <c r="BR19" s="677"/>
      <c r="BS19" s="646" t="s">
        <v>179</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179</v>
      </c>
      <c r="CS19" s="641"/>
      <c r="CT19" s="641"/>
      <c r="CU19" s="641"/>
      <c r="CV19" s="641"/>
      <c r="CW19" s="641"/>
      <c r="CX19" s="641"/>
      <c r="CY19" s="642"/>
      <c r="CZ19" s="677" t="s">
        <v>179</v>
      </c>
      <c r="DA19" s="677"/>
      <c r="DB19" s="677"/>
      <c r="DC19" s="677"/>
      <c r="DD19" s="646" t="s">
        <v>243</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182</v>
      </c>
      <c r="S20" s="641"/>
      <c r="T20" s="641"/>
      <c r="U20" s="641"/>
      <c r="V20" s="641"/>
      <c r="W20" s="641"/>
      <c r="X20" s="641"/>
      <c r="Y20" s="642"/>
      <c r="Z20" s="677">
        <v>0</v>
      </c>
      <c r="AA20" s="677"/>
      <c r="AB20" s="677"/>
      <c r="AC20" s="677"/>
      <c r="AD20" s="678">
        <v>182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1092</v>
      </c>
      <c r="BH20" s="641"/>
      <c r="BI20" s="641"/>
      <c r="BJ20" s="641"/>
      <c r="BK20" s="641"/>
      <c r="BL20" s="641"/>
      <c r="BM20" s="641"/>
      <c r="BN20" s="642"/>
      <c r="BO20" s="677">
        <v>0.1</v>
      </c>
      <c r="BP20" s="677"/>
      <c r="BQ20" s="677"/>
      <c r="BR20" s="677"/>
      <c r="BS20" s="646" t="s">
        <v>179</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12270662</v>
      </c>
      <c r="CS20" s="641"/>
      <c r="CT20" s="641"/>
      <c r="CU20" s="641"/>
      <c r="CV20" s="641"/>
      <c r="CW20" s="641"/>
      <c r="CX20" s="641"/>
      <c r="CY20" s="642"/>
      <c r="CZ20" s="677">
        <v>100</v>
      </c>
      <c r="DA20" s="677"/>
      <c r="DB20" s="677"/>
      <c r="DC20" s="677"/>
      <c r="DD20" s="646">
        <v>3490296</v>
      </c>
      <c r="DE20" s="641"/>
      <c r="DF20" s="641"/>
      <c r="DG20" s="641"/>
      <c r="DH20" s="641"/>
      <c r="DI20" s="641"/>
      <c r="DJ20" s="641"/>
      <c r="DK20" s="641"/>
      <c r="DL20" s="641"/>
      <c r="DM20" s="641"/>
      <c r="DN20" s="641"/>
      <c r="DO20" s="641"/>
      <c r="DP20" s="642"/>
      <c r="DQ20" s="646">
        <v>7630091</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25766</v>
      </c>
      <c r="S21" s="641"/>
      <c r="T21" s="641"/>
      <c r="U21" s="641"/>
      <c r="V21" s="641"/>
      <c r="W21" s="641"/>
      <c r="X21" s="641"/>
      <c r="Y21" s="642"/>
      <c r="Z21" s="677">
        <v>0.2</v>
      </c>
      <c r="AA21" s="677"/>
      <c r="AB21" s="677"/>
      <c r="AC21" s="677"/>
      <c r="AD21" s="678">
        <v>25766</v>
      </c>
      <c r="AE21" s="678"/>
      <c r="AF21" s="678"/>
      <c r="AG21" s="678"/>
      <c r="AH21" s="678"/>
      <c r="AI21" s="678"/>
      <c r="AJ21" s="678"/>
      <c r="AK21" s="678"/>
      <c r="AL21" s="643">
        <v>0.5</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1092</v>
      </c>
      <c r="BH21" s="641"/>
      <c r="BI21" s="641"/>
      <c r="BJ21" s="641"/>
      <c r="BK21" s="641"/>
      <c r="BL21" s="641"/>
      <c r="BM21" s="641"/>
      <c r="BN21" s="642"/>
      <c r="BO21" s="677">
        <v>0.1</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4436743</v>
      </c>
      <c r="S22" s="641"/>
      <c r="T22" s="641"/>
      <c r="U22" s="641"/>
      <c r="V22" s="641"/>
      <c r="W22" s="641"/>
      <c r="X22" s="641"/>
      <c r="Y22" s="642"/>
      <c r="Z22" s="677">
        <v>35.700000000000003</v>
      </c>
      <c r="AA22" s="677"/>
      <c r="AB22" s="677"/>
      <c r="AC22" s="677"/>
      <c r="AD22" s="678">
        <v>4090293</v>
      </c>
      <c r="AE22" s="678"/>
      <c r="AF22" s="678"/>
      <c r="AG22" s="678"/>
      <c r="AH22" s="678"/>
      <c r="AI22" s="678"/>
      <c r="AJ22" s="678"/>
      <c r="AK22" s="678"/>
      <c r="AL22" s="643">
        <v>72.400000000000006</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243</v>
      </c>
      <c r="BH22" s="641"/>
      <c r="BI22" s="641"/>
      <c r="BJ22" s="641"/>
      <c r="BK22" s="641"/>
      <c r="BL22" s="641"/>
      <c r="BM22" s="641"/>
      <c r="BN22" s="642"/>
      <c r="BO22" s="677" t="s">
        <v>179</v>
      </c>
      <c r="BP22" s="677"/>
      <c r="BQ22" s="677"/>
      <c r="BR22" s="677"/>
      <c r="BS22" s="646" t="s">
        <v>136</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4090293</v>
      </c>
      <c r="S23" s="641"/>
      <c r="T23" s="641"/>
      <c r="U23" s="641"/>
      <c r="V23" s="641"/>
      <c r="W23" s="641"/>
      <c r="X23" s="641"/>
      <c r="Y23" s="642"/>
      <c r="Z23" s="677">
        <v>32.9</v>
      </c>
      <c r="AA23" s="677"/>
      <c r="AB23" s="677"/>
      <c r="AC23" s="677"/>
      <c r="AD23" s="678">
        <v>4090293</v>
      </c>
      <c r="AE23" s="678"/>
      <c r="AF23" s="678"/>
      <c r="AG23" s="678"/>
      <c r="AH23" s="678"/>
      <c r="AI23" s="678"/>
      <c r="AJ23" s="678"/>
      <c r="AK23" s="678"/>
      <c r="AL23" s="643">
        <v>72.400000000000006</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179</v>
      </c>
      <c r="BH23" s="641"/>
      <c r="BI23" s="641"/>
      <c r="BJ23" s="641"/>
      <c r="BK23" s="641"/>
      <c r="BL23" s="641"/>
      <c r="BM23" s="641"/>
      <c r="BN23" s="642"/>
      <c r="BO23" s="677" t="s">
        <v>136</v>
      </c>
      <c r="BP23" s="677"/>
      <c r="BQ23" s="677"/>
      <c r="BR23" s="677"/>
      <c r="BS23" s="646" t="s">
        <v>136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346450</v>
      </c>
      <c r="S24" s="641"/>
      <c r="T24" s="641"/>
      <c r="U24" s="641"/>
      <c r="V24" s="641"/>
      <c r="W24" s="641"/>
      <c r="X24" s="641"/>
      <c r="Y24" s="642"/>
      <c r="Z24" s="677">
        <v>2.8</v>
      </c>
      <c r="AA24" s="677"/>
      <c r="AB24" s="677"/>
      <c r="AC24" s="677"/>
      <c r="AD24" s="678" t="s">
        <v>179</v>
      </c>
      <c r="AE24" s="678"/>
      <c r="AF24" s="678"/>
      <c r="AG24" s="678"/>
      <c r="AH24" s="678"/>
      <c r="AI24" s="678"/>
      <c r="AJ24" s="678"/>
      <c r="AK24" s="678"/>
      <c r="AL24" s="643" t="s">
        <v>136</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179</v>
      </c>
      <c r="BH24" s="641"/>
      <c r="BI24" s="641"/>
      <c r="BJ24" s="641"/>
      <c r="BK24" s="641"/>
      <c r="BL24" s="641"/>
      <c r="BM24" s="641"/>
      <c r="BN24" s="642"/>
      <c r="BO24" s="677" t="s">
        <v>136</v>
      </c>
      <c r="BP24" s="677"/>
      <c r="BQ24" s="677"/>
      <c r="BR24" s="677"/>
      <c r="BS24" s="646" t="s">
        <v>136</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2786440</v>
      </c>
      <c r="CS24" s="696"/>
      <c r="CT24" s="696"/>
      <c r="CU24" s="696"/>
      <c r="CV24" s="696"/>
      <c r="CW24" s="696"/>
      <c r="CX24" s="696"/>
      <c r="CY24" s="739"/>
      <c r="CZ24" s="740">
        <v>22.7</v>
      </c>
      <c r="DA24" s="711"/>
      <c r="DB24" s="711"/>
      <c r="DC24" s="743"/>
      <c r="DD24" s="738">
        <v>2303051</v>
      </c>
      <c r="DE24" s="696"/>
      <c r="DF24" s="696"/>
      <c r="DG24" s="696"/>
      <c r="DH24" s="696"/>
      <c r="DI24" s="696"/>
      <c r="DJ24" s="696"/>
      <c r="DK24" s="739"/>
      <c r="DL24" s="738">
        <v>2297844</v>
      </c>
      <c r="DM24" s="696"/>
      <c r="DN24" s="696"/>
      <c r="DO24" s="696"/>
      <c r="DP24" s="696"/>
      <c r="DQ24" s="696"/>
      <c r="DR24" s="696"/>
      <c r="DS24" s="696"/>
      <c r="DT24" s="696"/>
      <c r="DU24" s="696"/>
      <c r="DV24" s="739"/>
      <c r="DW24" s="740">
        <v>39.5</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179</v>
      </c>
      <c r="S25" s="641"/>
      <c r="T25" s="641"/>
      <c r="U25" s="641"/>
      <c r="V25" s="641"/>
      <c r="W25" s="641"/>
      <c r="X25" s="641"/>
      <c r="Y25" s="642"/>
      <c r="Z25" s="677" t="s">
        <v>136</v>
      </c>
      <c r="AA25" s="677"/>
      <c r="AB25" s="677"/>
      <c r="AC25" s="677"/>
      <c r="AD25" s="678" t="s">
        <v>136</v>
      </c>
      <c r="AE25" s="678"/>
      <c r="AF25" s="678"/>
      <c r="AG25" s="678"/>
      <c r="AH25" s="678"/>
      <c r="AI25" s="678"/>
      <c r="AJ25" s="678"/>
      <c r="AK25" s="678"/>
      <c r="AL25" s="643" t="s">
        <v>243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243</v>
      </c>
      <c r="BH25" s="641"/>
      <c r="BI25" s="641"/>
      <c r="BJ25" s="641"/>
      <c r="BK25" s="641"/>
      <c r="BL25" s="641"/>
      <c r="BM25" s="641"/>
      <c r="BN25" s="642"/>
      <c r="BO25" s="677" t="s">
        <v>136</v>
      </c>
      <c r="BP25" s="677"/>
      <c r="BQ25" s="677"/>
      <c r="BR25" s="677"/>
      <c r="BS25" s="646" t="s">
        <v>243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1332933</v>
      </c>
      <c r="CS25" s="659"/>
      <c r="CT25" s="659"/>
      <c r="CU25" s="659"/>
      <c r="CV25" s="659"/>
      <c r="CW25" s="659"/>
      <c r="CX25" s="659"/>
      <c r="CY25" s="660"/>
      <c r="CZ25" s="643">
        <v>10.9</v>
      </c>
      <c r="DA25" s="661"/>
      <c r="DB25" s="661"/>
      <c r="DC25" s="662"/>
      <c r="DD25" s="646">
        <v>1253066</v>
      </c>
      <c r="DE25" s="659"/>
      <c r="DF25" s="659"/>
      <c r="DG25" s="659"/>
      <c r="DH25" s="659"/>
      <c r="DI25" s="659"/>
      <c r="DJ25" s="659"/>
      <c r="DK25" s="660"/>
      <c r="DL25" s="646">
        <v>1247859</v>
      </c>
      <c r="DM25" s="659"/>
      <c r="DN25" s="659"/>
      <c r="DO25" s="659"/>
      <c r="DP25" s="659"/>
      <c r="DQ25" s="659"/>
      <c r="DR25" s="659"/>
      <c r="DS25" s="659"/>
      <c r="DT25" s="659"/>
      <c r="DU25" s="659"/>
      <c r="DV25" s="660"/>
      <c r="DW25" s="643">
        <v>21.5</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5976514</v>
      </c>
      <c r="S26" s="641"/>
      <c r="T26" s="641"/>
      <c r="U26" s="641"/>
      <c r="V26" s="641"/>
      <c r="W26" s="641"/>
      <c r="X26" s="641"/>
      <c r="Y26" s="642"/>
      <c r="Z26" s="677">
        <v>48.1</v>
      </c>
      <c r="AA26" s="677"/>
      <c r="AB26" s="677"/>
      <c r="AC26" s="677"/>
      <c r="AD26" s="678">
        <v>5630064</v>
      </c>
      <c r="AE26" s="678"/>
      <c r="AF26" s="678"/>
      <c r="AG26" s="678"/>
      <c r="AH26" s="678"/>
      <c r="AI26" s="678"/>
      <c r="AJ26" s="678"/>
      <c r="AK26" s="678"/>
      <c r="AL26" s="643">
        <v>99.7</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243</v>
      </c>
      <c r="BH26" s="641"/>
      <c r="BI26" s="641"/>
      <c r="BJ26" s="641"/>
      <c r="BK26" s="641"/>
      <c r="BL26" s="641"/>
      <c r="BM26" s="641"/>
      <c r="BN26" s="642"/>
      <c r="BO26" s="677" t="s">
        <v>243</v>
      </c>
      <c r="BP26" s="677"/>
      <c r="BQ26" s="677"/>
      <c r="BR26" s="677"/>
      <c r="BS26" s="646" t="s">
        <v>243</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905966</v>
      </c>
      <c r="CS26" s="641"/>
      <c r="CT26" s="641"/>
      <c r="CU26" s="641"/>
      <c r="CV26" s="641"/>
      <c r="CW26" s="641"/>
      <c r="CX26" s="641"/>
      <c r="CY26" s="642"/>
      <c r="CZ26" s="643">
        <v>7.4</v>
      </c>
      <c r="DA26" s="661"/>
      <c r="DB26" s="661"/>
      <c r="DC26" s="662"/>
      <c r="DD26" s="646">
        <v>843215</v>
      </c>
      <c r="DE26" s="641"/>
      <c r="DF26" s="641"/>
      <c r="DG26" s="641"/>
      <c r="DH26" s="641"/>
      <c r="DI26" s="641"/>
      <c r="DJ26" s="641"/>
      <c r="DK26" s="642"/>
      <c r="DL26" s="646" t="s">
        <v>243</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1373</v>
      </c>
      <c r="S27" s="641"/>
      <c r="T27" s="641"/>
      <c r="U27" s="641"/>
      <c r="V27" s="641"/>
      <c r="W27" s="641"/>
      <c r="X27" s="641"/>
      <c r="Y27" s="642"/>
      <c r="Z27" s="677">
        <v>0</v>
      </c>
      <c r="AA27" s="677"/>
      <c r="AB27" s="677"/>
      <c r="AC27" s="677"/>
      <c r="AD27" s="678">
        <v>1373</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1097114</v>
      </c>
      <c r="BH27" s="641"/>
      <c r="BI27" s="641"/>
      <c r="BJ27" s="641"/>
      <c r="BK27" s="641"/>
      <c r="BL27" s="641"/>
      <c r="BM27" s="641"/>
      <c r="BN27" s="642"/>
      <c r="BO27" s="677">
        <v>100</v>
      </c>
      <c r="BP27" s="677"/>
      <c r="BQ27" s="677"/>
      <c r="BR27" s="677"/>
      <c r="BS27" s="646">
        <v>12617</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475892</v>
      </c>
      <c r="CS27" s="659"/>
      <c r="CT27" s="659"/>
      <c r="CU27" s="659"/>
      <c r="CV27" s="659"/>
      <c r="CW27" s="659"/>
      <c r="CX27" s="659"/>
      <c r="CY27" s="660"/>
      <c r="CZ27" s="643">
        <v>3.9</v>
      </c>
      <c r="DA27" s="661"/>
      <c r="DB27" s="661"/>
      <c r="DC27" s="662"/>
      <c r="DD27" s="646">
        <v>140547</v>
      </c>
      <c r="DE27" s="659"/>
      <c r="DF27" s="659"/>
      <c r="DG27" s="659"/>
      <c r="DH27" s="659"/>
      <c r="DI27" s="659"/>
      <c r="DJ27" s="659"/>
      <c r="DK27" s="660"/>
      <c r="DL27" s="646">
        <v>140547</v>
      </c>
      <c r="DM27" s="659"/>
      <c r="DN27" s="659"/>
      <c r="DO27" s="659"/>
      <c r="DP27" s="659"/>
      <c r="DQ27" s="659"/>
      <c r="DR27" s="659"/>
      <c r="DS27" s="659"/>
      <c r="DT27" s="659"/>
      <c r="DU27" s="659"/>
      <c r="DV27" s="660"/>
      <c r="DW27" s="643">
        <v>2.4</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68886</v>
      </c>
      <c r="S28" s="641"/>
      <c r="T28" s="641"/>
      <c r="U28" s="641"/>
      <c r="V28" s="641"/>
      <c r="W28" s="641"/>
      <c r="X28" s="641"/>
      <c r="Y28" s="642"/>
      <c r="Z28" s="677">
        <v>0.6</v>
      </c>
      <c r="AA28" s="677"/>
      <c r="AB28" s="677"/>
      <c r="AC28" s="677"/>
      <c r="AD28" s="678" t="s">
        <v>243</v>
      </c>
      <c r="AE28" s="678"/>
      <c r="AF28" s="678"/>
      <c r="AG28" s="678"/>
      <c r="AH28" s="678"/>
      <c r="AI28" s="678"/>
      <c r="AJ28" s="678"/>
      <c r="AK28" s="678"/>
      <c r="AL28" s="643" t="s">
        <v>179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977615</v>
      </c>
      <c r="CS28" s="641"/>
      <c r="CT28" s="641"/>
      <c r="CU28" s="641"/>
      <c r="CV28" s="641"/>
      <c r="CW28" s="641"/>
      <c r="CX28" s="641"/>
      <c r="CY28" s="642"/>
      <c r="CZ28" s="643">
        <v>8</v>
      </c>
      <c r="DA28" s="661"/>
      <c r="DB28" s="661"/>
      <c r="DC28" s="662"/>
      <c r="DD28" s="646">
        <v>909438</v>
      </c>
      <c r="DE28" s="641"/>
      <c r="DF28" s="641"/>
      <c r="DG28" s="641"/>
      <c r="DH28" s="641"/>
      <c r="DI28" s="641"/>
      <c r="DJ28" s="641"/>
      <c r="DK28" s="642"/>
      <c r="DL28" s="646">
        <v>909438</v>
      </c>
      <c r="DM28" s="641"/>
      <c r="DN28" s="641"/>
      <c r="DO28" s="641"/>
      <c r="DP28" s="641"/>
      <c r="DQ28" s="641"/>
      <c r="DR28" s="641"/>
      <c r="DS28" s="641"/>
      <c r="DT28" s="641"/>
      <c r="DU28" s="641"/>
      <c r="DV28" s="642"/>
      <c r="DW28" s="643">
        <v>15.6</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643964</v>
      </c>
      <c r="S29" s="641"/>
      <c r="T29" s="641"/>
      <c r="U29" s="641"/>
      <c r="V29" s="641"/>
      <c r="W29" s="641"/>
      <c r="X29" s="641"/>
      <c r="Y29" s="642"/>
      <c r="Z29" s="677">
        <v>5.2</v>
      </c>
      <c r="AA29" s="677"/>
      <c r="AB29" s="677"/>
      <c r="AC29" s="677"/>
      <c r="AD29" s="678">
        <v>7031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977583</v>
      </c>
      <c r="CS29" s="659"/>
      <c r="CT29" s="659"/>
      <c r="CU29" s="659"/>
      <c r="CV29" s="659"/>
      <c r="CW29" s="659"/>
      <c r="CX29" s="659"/>
      <c r="CY29" s="660"/>
      <c r="CZ29" s="643">
        <v>8</v>
      </c>
      <c r="DA29" s="661"/>
      <c r="DB29" s="661"/>
      <c r="DC29" s="662"/>
      <c r="DD29" s="646">
        <v>909406</v>
      </c>
      <c r="DE29" s="659"/>
      <c r="DF29" s="659"/>
      <c r="DG29" s="659"/>
      <c r="DH29" s="659"/>
      <c r="DI29" s="659"/>
      <c r="DJ29" s="659"/>
      <c r="DK29" s="660"/>
      <c r="DL29" s="646">
        <v>909406</v>
      </c>
      <c r="DM29" s="659"/>
      <c r="DN29" s="659"/>
      <c r="DO29" s="659"/>
      <c r="DP29" s="659"/>
      <c r="DQ29" s="659"/>
      <c r="DR29" s="659"/>
      <c r="DS29" s="659"/>
      <c r="DT29" s="659"/>
      <c r="DU29" s="659"/>
      <c r="DV29" s="660"/>
      <c r="DW29" s="643">
        <v>15.6</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37846</v>
      </c>
      <c r="S30" s="641"/>
      <c r="T30" s="641"/>
      <c r="U30" s="641"/>
      <c r="V30" s="641"/>
      <c r="W30" s="641"/>
      <c r="X30" s="641"/>
      <c r="Y30" s="642"/>
      <c r="Z30" s="677">
        <v>0.3</v>
      </c>
      <c r="AA30" s="677"/>
      <c r="AB30" s="677"/>
      <c r="AC30" s="677"/>
      <c r="AD30" s="678" t="s">
        <v>243</v>
      </c>
      <c r="AE30" s="678"/>
      <c r="AF30" s="678"/>
      <c r="AG30" s="678"/>
      <c r="AH30" s="678"/>
      <c r="AI30" s="678"/>
      <c r="AJ30" s="678"/>
      <c r="AK30" s="678"/>
      <c r="AL30" s="643" t="s">
        <v>243</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914189</v>
      </c>
      <c r="CS30" s="641"/>
      <c r="CT30" s="641"/>
      <c r="CU30" s="641"/>
      <c r="CV30" s="641"/>
      <c r="CW30" s="641"/>
      <c r="CX30" s="641"/>
      <c r="CY30" s="642"/>
      <c r="CZ30" s="643">
        <v>7.5</v>
      </c>
      <c r="DA30" s="661"/>
      <c r="DB30" s="661"/>
      <c r="DC30" s="662"/>
      <c r="DD30" s="646">
        <v>856232</v>
      </c>
      <c r="DE30" s="641"/>
      <c r="DF30" s="641"/>
      <c r="DG30" s="641"/>
      <c r="DH30" s="641"/>
      <c r="DI30" s="641"/>
      <c r="DJ30" s="641"/>
      <c r="DK30" s="642"/>
      <c r="DL30" s="646">
        <v>856232</v>
      </c>
      <c r="DM30" s="641"/>
      <c r="DN30" s="641"/>
      <c r="DO30" s="641"/>
      <c r="DP30" s="641"/>
      <c r="DQ30" s="641"/>
      <c r="DR30" s="641"/>
      <c r="DS30" s="641"/>
      <c r="DT30" s="641"/>
      <c r="DU30" s="641"/>
      <c r="DV30" s="642"/>
      <c r="DW30" s="643">
        <v>14.7</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1242367</v>
      </c>
      <c r="S31" s="641"/>
      <c r="T31" s="641"/>
      <c r="U31" s="641"/>
      <c r="V31" s="641"/>
      <c r="W31" s="641"/>
      <c r="X31" s="641"/>
      <c r="Y31" s="642"/>
      <c r="Z31" s="677">
        <v>10</v>
      </c>
      <c r="AA31" s="677"/>
      <c r="AB31" s="677"/>
      <c r="AC31" s="677"/>
      <c r="AD31" s="678" t="s">
        <v>179</v>
      </c>
      <c r="AE31" s="678"/>
      <c r="AF31" s="678"/>
      <c r="AG31" s="678"/>
      <c r="AH31" s="678"/>
      <c r="AI31" s="678"/>
      <c r="AJ31" s="678"/>
      <c r="AK31" s="678"/>
      <c r="AL31" s="643" t="s">
        <v>243</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99</v>
      </c>
      <c r="BH31" s="710"/>
      <c r="BI31" s="710"/>
      <c r="BJ31" s="710"/>
      <c r="BK31" s="710"/>
      <c r="BL31" s="710"/>
      <c r="BM31" s="711">
        <v>94.2</v>
      </c>
      <c r="BN31" s="710"/>
      <c r="BO31" s="710"/>
      <c r="BP31" s="710"/>
      <c r="BQ31" s="712"/>
      <c r="BR31" s="709">
        <v>98.9</v>
      </c>
      <c r="BS31" s="710"/>
      <c r="BT31" s="710"/>
      <c r="BU31" s="710"/>
      <c r="BV31" s="710"/>
      <c r="BW31" s="710"/>
      <c r="BX31" s="711">
        <v>94</v>
      </c>
      <c r="BY31" s="710"/>
      <c r="BZ31" s="710"/>
      <c r="CA31" s="710"/>
      <c r="CB31" s="712"/>
      <c r="CD31" s="731"/>
      <c r="CE31" s="732"/>
      <c r="CF31" s="673" t="s">
        <v>312</v>
      </c>
      <c r="CG31" s="674"/>
      <c r="CH31" s="674"/>
      <c r="CI31" s="674"/>
      <c r="CJ31" s="674"/>
      <c r="CK31" s="674"/>
      <c r="CL31" s="674"/>
      <c r="CM31" s="674"/>
      <c r="CN31" s="674"/>
      <c r="CO31" s="674"/>
      <c r="CP31" s="674"/>
      <c r="CQ31" s="675"/>
      <c r="CR31" s="640">
        <v>63394</v>
      </c>
      <c r="CS31" s="659"/>
      <c r="CT31" s="659"/>
      <c r="CU31" s="659"/>
      <c r="CV31" s="659"/>
      <c r="CW31" s="659"/>
      <c r="CX31" s="659"/>
      <c r="CY31" s="660"/>
      <c r="CZ31" s="643">
        <v>0.5</v>
      </c>
      <c r="DA31" s="661"/>
      <c r="DB31" s="661"/>
      <c r="DC31" s="662"/>
      <c r="DD31" s="646">
        <v>53174</v>
      </c>
      <c r="DE31" s="659"/>
      <c r="DF31" s="659"/>
      <c r="DG31" s="659"/>
      <c r="DH31" s="659"/>
      <c r="DI31" s="659"/>
      <c r="DJ31" s="659"/>
      <c r="DK31" s="660"/>
      <c r="DL31" s="646">
        <v>53174</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136</v>
      </c>
      <c r="S32" s="641"/>
      <c r="T32" s="641"/>
      <c r="U32" s="641"/>
      <c r="V32" s="641"/>
      <c r="W32" s="641"/>
      <c r="X32" s="641"/>
      <c r="Y32" s="642"/>
      <c r="Z32" s="677" t="s">
        <v>136</v>
      </c>
      <c r="AA32" s="677"/>
      <c r="AB32" s="677"/>
      <c r="AC32" s="677"/>
      <c r="AD32" s="678" t="s">
        <v>243</v>
      </c>
      <c r="AE32" s="678"/>
      <c r="AF32" s="678"/>
      <c r="AG32" s="678"/>
      <c r="AH32" s="678"/>
      <c r="AI32" s="678"/>
      <c r="AJ32" s="678"/>
      <c r="AK32" s="678"/>
      <c r="AL32" s="643" t="s">
        <v>179</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99.2</v>
      </c>
      <c r="BH32" s="659"/>
      <c r="BI32" s="659"/>
      <c r="BJ32" s="659"/>
      <c r="BK32" s="659"/>
      <c r="BL32" s="659"/>
      <c r="BM32" s="644">
        <v>97</v>
      </c>
      <c r="BN32" s="705"/>
      <c r="BO32" s="705"/>
      <c r="BP32" s="705"/>
      <c r="BQ32" s="683"/>
      <c r="BR32" s="713">
        <v>99.2</v>
      </c>
      <c r="BS32" s="659"/>
      <c r="BT32" s="659"/>
      <c r="BU32" s="659"/>
      <c r="BV32" s="659"/>
      <c r="BW32" s="659"/>
      <c r="BX32" s="644">
        <v>96.8</v>
      </c>
      <c r="BY32" s="705"/>
      <c r="BZ32" s="705"/>
      <c r="CA32" s="705"/>
      <c r="CB32" s="683"/>
      <c r="CD32" s="733"/>
      <c r="CE32" s="734"/>
      <c r="CF32" s="673" t="s">
        <v>316</v>
      </c>
      <c r="CG32" s="674"/>
      <c r="CH32" s="674"/>
      <c r="CI32" s="674"/>
      <c r="CJ32" s="674"/>
      <c r="CK32" s="674"/>
      <c r="CL32" s="674"/>
      <c r="CM32" s="674"/>
      <c r="CN32" s="674"/>
      <c r="CO32" s="674"/>
      <c r="CP32" s="674"/>
      <c r="CQ32" s="675"/>
      <c r="CR32" s="640">
        <v>32</v>
      </c>
      <c r="CS32" s="641"/>
      <c r="CT32" s="641"/>
      <c r="CU32" s="641"/>
      <c r="CV32" s="641"/>
      <c r="CW32" s="641"/>
      <c r="CX32" s="641"/>
      <c r="CY32" s="642"/>
      <c r="CZ32" s="643">
        <v>0</v>
      </c>
      <c r="DA32" s="661"/>
      <c r="DB32" s="661"/>
      <c r="DC32" s="662"/>
      <c r="DD32" s="646">
        <v>32</v>
      </c>
      <c r="DE32" s="641"/>
      <c r="DF32" s="641"/>
      <c r="DG32" s="641"/>
      <c r="DH32" s="641"/>
      <c r="DI32" s="641"/>
      <c r="DJ32" s="641"/>
      <c r="DK32" s="642"/>
      <c r="DL32" s="646">
        <v>32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1178717</v>
      </c>
      <c r="S33" s="641"/>
      <c r="T33" s="641"/>
      <c r="U33" s="641"/>
      <c r="V33" s="641"/>
      <c r="W33" s="641"/>
      <c r="X33" s="641"/>
      <c r="Y33" s="642"/>
      <c r="Z33" s="677">
        <v>9.5</v>
      </c>
      <c r="AA33" s="677"/>
      <c r="AB33" s="677"/>
      <c r="AC33" s="677"/>
      <c r="AD33" s="678" t="s">
        <v>179</v>
      </c>
      <c r="AE33" s="678"/>
      <c r="AF33" s="678"/>
      <c r="AG33" s="678"/>
      <c r="AH33" s="678"/>
      <c r="AI33" s="678"/>
      <c r="AJ33" s="678"/>
      <c r="AK33" s="678"/>
      <c r="AL33" s="643" t="s">
        <v>243</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98.7</v>
      </c>
      <c r="BH33" s="625"/>
      <c r="BI33" s="625"/>
      <c r="BJ33" s="625"/>
      <c r="BK33" s="625"/>
      <c r="BL33" s="625"/>
      <c r="BM33" s="668">
        <v>90.7</v>
      </c>
      <c r="BN33" s="625"/>
      <c r="BO33" s="625"/>
      <c r="BP33" s="625"/>
      <c r="BQ33" s="689"/>
      <c r="BR33" s="704">
        <v>98.5</v>
      </c>
      <c r="BS33" s="625"/>
      <c r="BT33" s="625"/>
      <c r="BU33" s="625"/>
      <c r="BV33" s="625"/>
      <c r="BW33" s="625"/>
      <c r="BX33" s="668">
        <v>90.1</v>
      </c>
      <c r="BY33" s="625"/>
      <c r="BZ33" s="625"/>
      <c r="CA33" s="625"/>
      <c r="CB33" s="689"/>
      <c r="CD33" s="673" t="s">
        <v>319</v>
      </c>
      <c r="CE33" s="674"/>
      <c r="CF33" s="674"/>
      <c r="CG33" s="674"/>
      <c r="CH33" s="674"/>
      <c r="CI33" s="674"/>
      <c r="CJ33" s="674"/>
      <c r="CK33" s="674"/>
      <c r="CL33" s="674"/>
      <c r="CM33" s="674"/>
      <c r="CN33" s="674"/>
      <c r="CO33" s="674"/>
      <c r="CP33" s="674"/>
      <c r="CQ33" s="675"/>
      <c r="CR33" s="640">
        <v>5974044</v>
      </c>
      <c r="CS33" s="659"/>
      <c r="CT33" s="659"/>
      <c r="CU33" s="659"/>
      <c r="CV33" s="659"/>
      <c r="CW33" s="659"/>
      <c r="CX33" s="659"/>
      <c r="CY33" s="660"/>
      <c r="CZ33" s="643">
        <v>48.7</v>
      </c>
      <c r="DA33" s="661"/>
      <c r="DB33" s="661"/>
      <c r="DC33" s="662"/>
      <c r="DD33" s="646">
        <v>4684817</v>
      </c>
      <c r="DE33" s="659"/>
      <c r="DF33" s="659"/>
      <c r="DG33" s="659"/>
      <c r="DH33" s="659"/>
      <c r="DI33" s="659"/>
      <c r="DJ33" s="659"/>
      <c r="DK33" s="660"/>
      <c r="DL33" s="646">
        <v>2774224</v>
      </c>
      <c r="DM33" s="659"/>
      <c r="DN33" s="659"/>
      <c r="DO33" s="659"/>
      <c r="DP33" s="659"/>
      <c r="DQ33" s="659"/>
      <c r="DR33" s="659"/>
      <c r="DS33" s="659"/>
      <c r="DT33" s="659"/>
      <c r="DU33" s="659"/>
      <c r="DV33" s="660"/>
      <c r="DW33" s="643">
        <v>47.7</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31050</v>
      </c>
      <c r="S34" s="641"/>
      <c r="T34" s="641"/>
      <c r="U34" s="641"/>
      <c r="V34" s="641"/>
      <c r="W34" s="641"/>
      <c r="X34" s="641"/>
      <c r="Y34" s="642"/>
      <c r="Z34" s="677">
        <v>0.2</v>
      </c>
      <c r="AA34" s="677"/>
      <c r="AB34" s="677"/>
      <c r="AC34" s="677"/>
      <c r="AD34" s="678">
        <v>10973</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1798320</v>
      </c>
      <c r="CS34" s="641"/>
      <c r="CT34" s="641"/>
      <c r="CU34" s="641"/>
      <c r="CV34" s="641"/>
      <c r="CW34" s="641"/>
      <c r="CX34" s="641"/>
      <c r="CY34" s="642"/>
      <c r="CZ34" s="643">
        <v>14.7</v>
      </c>
      <c r="DA34" s="661"/>
      <c r="DB34" s="661"/>
      <c r="DC34" s="662"/>
      <c r="DD34" s="646">
        <v>1197603</v>
      </c>
      <c r="DE34" s="641"/>
      <c r="DF34" s="641"/>
      <c r="DG34" s="641"/>
      <c r="DH34" s="641"/>
      <c r="DI34" s="641"/>
      <c r="DJ34" s="641"/>
      <c r="DK34" s="642"/>
      <c r="DL34" s="646">
        <v>1023613</v>
      </c>
      <c r="DM34" s="641"/>
      <c r="DN34" s="641"/>
      <c r="DO34" s="641"/>
      <c r="DP34" s="641"/>
      <c r="DQ34" s="641"/>
      <c r="DR34" s="641"/>
      <c r="DS34" s="641"/>
      <c r="DT34" s="641"/>
      <c r="DU34" s="641"/>
      <c r="DV34" s="642"/>
      <c r="DW34" s="643">
        <v>17.600000000000001</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22755</v>
      </c>
      <c r="S35" s="641"/>
      <c r="T35" s="641"/>
      <c r="U35" s="641"/>
      <c r="V35" s="641"/>
      <c r="W35" s="641"/>
      <c r="X35" s="641"/>
      <c r="Y35" s="642"/>
      <c r="Z35" s="677">
        <v>0.2</v>
      </c>
      <c r="AA35" s="677"/>
      <c r="AB35" s="677"/>
      <c r="AC35" s="677"/>
      <c r="AD35" s="678" t="s">
        <v>243</v>
      </c>
      <c r="AE35" s="678"/>
      <c r="AF35" s="678"/>
      <c r="AG35" s="678"/>
      <c r="AH35" s="678"/>
      <c r="AI35" s="678"/>
      <c r="AJ35" s="678"/>
      <c r="AK35" s="678"/>
      <c r="AL35" s="643" t="s">
        <v>179</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168915</v>
      </c>
      <c r="CS35" s="659"/>
      <c r="CT35" s="659"/>
      <c r="CU35" s="659"/>
      <c r="CV35" s="659"/>
      <c r="CW35" s="659"/>
      <c r="CX35" s="659"/>
      <c r="CY35" s="660"/>
      <c r="CZ35" s="643">
        <v>1.4</v>
      </c>
      <c r="DA35" s="661"/>
      <c r="DB35" s="661"/>
      <c r="DC35" s="662"/>
      <c r="DD35" s="646">
        <v>163545</v>
      </c>
      <c r="DE35" s="659"/>
      <c r="DF35" s="659"/>
      <c r="DG35" s="659"/>
      <c r="DH35" s="659"/>
      <c r="DI35" s="659"/>
      <c r="DJ35" s="659"/>
      <c r="DK35" s="660"/>
      <c r="DL35" s="646">
        <v>158243</v>
      </c>
      <c r="DM35" s="659"/>
      <c r="DN35" s="659"/>
      <c r="DO35" s="659"/>
      <c r="DP35" s="659"/>
      <c r="DQ35" s="659"/>
      <c r="DR35" s="659"/>
      <c r="DS35" s="659"/>
      <c r="DT35" s="659"/>
      <c r="DU35" s="659"/>
      <c r="DV35" s="660"/>
      <c r="DW35" s="643">
        <v>2.7</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1191954</v>
      </c>
      <c r="S36" s="641"/>
      <c r="T36" s="641"/>
      <c r="U36" s="641"/>
      <c r="V36" s="641"/>
      <c r="W36" s="641"/>
      <c r="X36" s="641"/>
      <c r="Y36" s="642"/>
      <c r="Z36" s="677">
        <v>9.6</v>
      </c>
      <c r="AA36" s="677"/>
      <c r="AB36" s="677"/>
      <c r="AC36" s="677"/>
      <c r="AD36" s="678" t="s">
        <v>243</v>
      </c>
      <c r="AE36" s="678"/>
      <c r="AF36" s="678"/>
      <c r="AG36" s="678"/>
      <c r="AH36" s="678"/>
      <c r="AI36" s="678"/>
      <c r="AJ36" s="678"/>
      <c r="AK36" s="678"/>
      <c r="AL36" s="643" t="s">
        <v>179</v>
      </c>
      <c r="AM36" s="644"/>
      <c r="AN36" s="644"/>
      <c r="AO36" s="679"/>
      <c r="AP36" s="235"/>
      <c r="AQ36" s="692" t="s">
        <v>327</v>
      </c>
      <c r="AR36" s="693"/>
      <c r="AS36" s="693"/>
      <c r="AT36" s="693"/>
      <c r="AU36" s="693"/>
      <c r="AV36" s="693"/>
      <c r="AW36" s="693"/>
      <c r="AX36" s="693"/>
      <c r="AY36" s="694"/>
      <c r="AZ36" s="695">
        <v>1412349</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7228</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1834993</v>
      </c>
      <c r="CS36" s="641"/>
      <c r="CT36" s="641"/>
      <c r="CU36" s="641"/>
      <c r="CV36" s="641"/>
      <c r="CW36" s="641"/>
      <c r="CX36" s="641"/>
      <c r="CY36" s="642"/>
      <c r="CZ36" s="643">
        <v>15</v>
      </c>
      <c r="DA36" s="661"/>
      <c r="DB36" s="661"/>
      <c r="DC36" s="662"/>
      <c r="DD36" s="646">
        <v>1457613</v>
      </c>
      <c r="DE36" s="641"/>
      <c r="DF36" s="641"/>
      <c r="DG36" s="641"/>
      <c r="DH36" s="641"/>
      <c r="DI36" s="641"/>
      <c r="DJ36" s="641"/>
      <c r="DK36" s="642"/>
      <c r="DL36" s="646">
        <v>1068728</v>
      </c>
      <c r="DM36" s="641"/>
      <c r="DN36" s="641"/>
      <c r="DO36" s="641"/>
      <c r="DP36" s="641"/>
      <c r="DQ36" s="641"/>
      <c r="DR36" s="641"/>
      <c r="DS36" s="641"/>
      <c r="DT36" s="641"/>
      <c r="DU36" s="641"/>
      <c r="DV36" s="642"/>
      <c r="DW36" s="643">
        <v>18.399999999999999</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131386</v>
      </c>
      <c r="S37" s="641"/>
      <c r="T37" s="641"/>
      <c r="U37" s="641"/>
      <c r="V37" s="641"/>
      <c r="W37" s="641"/>
      <c r="X37" s="641"/>
      <c r="Y37" s="642"/>
      <c r="Z37" s="677">
        <v>1.1000000000000001</v>
      </c>
      <c r="AA37" s="677"/>
      <c r="AB37" s="677"/>
      <c r="AC37" s="677"/>
      <c r="AD37" s="678" t="s">
        <v>179</v>
      </c>
      <c r="AE37" s="678"/>
      <c r="AF37" s="678"/>
      <c r="AG37" s="678"/>
      <c r="AH37" s="678"/>
      <c r="AI37" s="678"/>
      <c r="AJ37" s="678"/>
      <c r="AK37" s="678"/>
      <c r="AL37" s="643" t="s">
        <v>136</v>
      </c>
      <c r="AM37" s="644"/>
      <c r="AN37" s="644"/>
      <c r="AO37" s="679"/>
      <c r="AQ37" s="680" t="s">
        <v>331</v>
      </c>
      <c r="AR37" s="681"/>
      <c r="AS37" s="681"/>
      <c r="AT37" s="681"/>
      <c r="AU37" s="681"/>
      <c r="AV37" s="681"/>
      <c r="AW37" s="681"/>
      <c r="AX37" s="681"/>
      <c r="AY37" s="682"/>
      <c r="AZ37" s="640">
        <v>571285</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397</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369552</v>
      </c>
      <c r="CS37" s="659"/>
      <c r="CT37" s="659"/>
      <c r="CU37" s="659"/>
      <c r="CV37" s="659"/>
      <c r="CW37" s="659"/>
      <c r="CX37" s="659"/>
      <c r="CY37" s="660"/>
      <c r="CZ37" s="643">
        <v>3</v>
      </c>
      <c r="DA37" s="661"/>
      <c r="DB37" s="661"/>
      <c r="DC37" s="662"/>
      <c r="DD37" s="646">
        <v>369552</v>
      </c>
      <c r="DE37" s="659"/>
      <c r="DF37" s="659"/>
      <c r="DG37" s="659"/>
      <c r="DH37" s="659"/>
      <c r="DI37" s="659"/>
      <c r="DJ37" s="659"/>
      <c r="DK37" s="660"/>
      <c r="DL37" s="646">
        <v>290570</v>
      </c>
      <c r="DM37" s="659"/>
      <c r="DN37" s="659"/>
      <c r="DO37" s="659"/>
      <c r="DP37" s="659"/>
      <c r="DQ37" s="659"/>
      <c r="DR37" s="659"/>
      <c r="DS37" s="659"/>
      <c r="DT37" s="659"/>
      <c r="DU37" s="659"/>
      <c r="DV37" s="660"/>
      <c r="DW37" s="643">
        <v>5</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718894</v>
      </c>
      <c r="S38" s="641"/>
      <c r="T38" s="641"/>
      <c r="U38" s="641"/>
      <c r="V38" s="641"/>
      <c r="W38" s="641"/>
      <c r="X38" s="641"/>
      <c r="Y38" s="642"/>
      <c r="Z38" s="677">
        <v>5.8</v>
      </c>
      <c r="AA38" s="677"/>
      <c r="AB38" s="677"/>
      <c r="AC38" s="677"/>
      <c r="AD38" s="678" t="s">
        <v>136</v>
      </c>
      <c r="AE38" s="678"/>
      <c r="AF38" s="678"/>
      <c r="AG38" s="678"/>
      <c r="AH38" s="678"/>
      <c r="AI38" s="678"/>
      <c r="AJ38" s="678"/>
      <c r="AK38" s="678"/>
      <c r="AL38" s="643" t="s">
        <v>243</v>
      </c>
      <c r="AM38" s="644"/>
      <c r="AN38" s="644"/>
      <c r="AO38" s="679"/>
      <c r="AQ38" s="680" t="s">
        <v>335</v>
      </c>
      <c r="AR38" s="681"/>
      <c r="AS38" s="681"/>
      <c r="AT38" s="681"/>
      <c r="AU38" s="681"/>
      <c r="AV38" s="681"/>
      <c r="AW38" s="681"/>
      <c r="AX38" s="681"/>
      <c r="AY38" s="682"/>
      <c r="AZ38" s="640">
        <v>284175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1282</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835259</v>
      </c>
      <c r="CS38" s="641"/>
      <c r="CT38" s="641"/>
      <c r="CU38" s="641"/>
      <c r="CV38" s="641"/>
      <c r="CW38" s="641"/>
      <c r="CX38" s="641"/>
      <c r="CY38" s="642"/>
      <c r="CZ38" s="643">
        <v>6.8</v>
      </c>
      <c r="DA38" s="661"/>
      <c r="DB38" s="661"/>
      <c r="DC38" s="662"/>
      <c r="DD38" s="646">
        <v>757521</v>
      </c>
      <c r="DE38" s="641"/>
      <c r="DF38" s="641"/>
      <c r="DG38" s="641"/>
      <c r="DH38" s="641"/>
      <c r="DI38" s="641"/>
      <c r="DJ38" s="641"/>
      <c r="DK38" s="642"/>
      <c r="DL38" s="646">
        <v>523640</v>
      </c>
      <c r="DM38" s="641"/>
      <c r="DN38" s="641"/>
      <c r="DO38" s="641"/>
      <c r="DP38" s="641"/>
      <c r="DQ38" s="641"/>
      <c r="DR38" s="641"/>
      <c r="DS38" s="641"/>
      <c r="DT38" s="641"/>
      <c r="DU38" s="641"/>
      <c r="DV38" s="642"/>
      <c r="DW38" s="643">
        <v>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1180134</v>
      </c>
      <c r="S39" s="641"/>
      <c r="T39" s="641"/>
      <c r="U39" s="641"/>
      <c r="V39" s="641"/>
      <c r="W39" s="641"/>
      <c r="X39" s="641"/>
      <c r="Y39" s="642"/>
      <c r="Z39" s="677">
        <v>9.5</v>
      </c>
      <c r="AA39" s="677"/>
      <c r="AB39" s="677"/>
      <c r="AC39" s="677"/>
      <c r="AD39" s="678" t="s">
        <v>136</v>
      </c>
      <c r="AE39" s="678"/>
      <c r="AF39" s="678"/>
      <c r="AG39" s="678"/>
      <c r="AH39" s="678"/>
      <c r="AI39" s="678"/>
      <c r="AJ39" s="678"/>
      <c r="AK39" s="678"/>
      <c r="AL39" s="643" t="s">
        <v>136</v>
      </c>
      <c r="AM39" s="644"/>
      <c r="AN39" s="644"/>
      <c r="AO39" s="679"/>
      <c r="AQ39" s="680" t="s">
        <v>339</v>
      </c>
      <c r="AR39" s="681"/>
      <c r="AS39" s="681"/>
      <c r="AT39" s="681"/>
      <c r="AU39" s="681"/>
      <c r="AV39" s="681"/>
      <c r="AW39" s="681"/>
      <c r="AX39" s="681"/>
      <c r="AY39" s="682"/>
      <c r="AZ39" s="640">
        <v>148931</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2450</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1146557</v>
      </c>
      <c r="CS39" s="659"/>
      <c r="CT39" s="659"/>
      <c r="CU39" s="659"/>
      <c r="CV39" s="659"/>
      <c r="CW39" s="659"/>
      <c r="CX39" s="659"/>
      <c r="CY39" s="660"/>
      <c r="CZ39" s="643">
        <v>9.3000000000000007</v>
      </c>
      <c r="DA39" s="661"/>
      <c r="DB39" s="661"/>
      <c r="DC39" s="662"/>
      <c r="DD39" s="646">
        <v>1108535</v>
      </c>
      <c r="DE39" s="659"/>
      <c r="DF39" s="659"/>
      <c r="DG39" s="659"/>
      <c r="DH39" s="659"/>
      <c r="DI39" s="659"/>
      <c r="DJ39" s="659"/>
      <c r="DK39" s="660"/>
      <c r="DL39" s="646" t="s">
        <v>179</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243</v>
      </c>
      <c r="AA40" s="677"/>
      <c r="AB40" s="677"/>
      <c r="AC40" s="677"/>
      <c r="AD40" s="678" t="s">
        <v>136</v>
      </c>
      <c r="AE40" s="678"/>
      <c r="AF40" s="678"/>
      <c r="AG40" s="678"/>
      <c r="AH40" s="678"/>
      <c r="AI40" s="678"/>
      <c r="AJ40" s="678"/>
      <c r="AK40" s="678"/>
      <c r="AL40" s="643" t="s">
        <v>243</v>
      </c>
      <c r="AM40" s="644"/>
      <c r="AN40" s="644"/>
      <c r="AO40" s="679"/>
      <c r="AQ40" s="680" t="s">
        <v>343</v>
      </c>
      <c r="AR40" s="681"/>
      <c r="AS40" s="681"/>
      <c r="AT40" s="681"/>
      <c r="AU40" s="681"/>
      <c r="AV40" s="681"/>
      <c r="AW40" s="681"/>
      <c r="AX40" s="681"/>
      <c r="AY40" s="682"/>
      <c r="AZ40" s="640">
        <v>5805</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138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190000</v>
      </c>
      <c r="CS40" s="641"/>
      <c r="CT40" s="641"/>
      <c r="CU40" s="641"/>
      <c r="CV40" s="641"/>
      <c r="CW40" s="641"/>
      <c r="CX40" s="641"/>
      <c r="CY40" s="642"/>
      <c r="CZ40" s="643">
        <v>1.5</v>
      </c>
      <c r="DA40" s="661"/>
      <c r="DB40" s="661"/>
      <c r="DC40" s="662"/>
      <c r="DD40" s="646" t="s">
        <v>136</v>
      </c>
      <c r="DE40" s="641"/>
      <c r="DF40" s="641"/>
      <c r="DG40" s="641"/>
      <c r="DH40" s="641"/>
      <c r="DI40" s="641"/>
      <c r="DJ40" s="641"/>
      <c r="DK40" s="642"/>
      <c r="DL40" s="646" t="s">
        <v>136</v>
      </c>
      <c r="DM40" s="641"/>
      <c r="DN40" s="641"/>
      <c r="DO40" s="641"/>
      <c r="DP40" s="641"/>
      <c r="DQ40" s="641"/>
      <c r="DR40" s="641"/>
      <c r="DS40" s="641"/>
      <c r="DT40" s="641"/>
      <c r="DU40" s="641"/>
      <c r="DV40" s="642"/>
      <c r="DW40" s="643" t="s">
        <v>179</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167234</v>
      </c>
      <c r="S41" s="641"/>
      <c r="T41" s="641"/>
      <c r="U41" s="641"/>
      <c r="V41" s="641"/>
      <c r="W41" s="641"/>
      <c r="X41" s="641"/>
      <c r="Y41" s="642"/>
      <c r="Z41" s="677">
        <v>1.3</v>
      </c>
      <c r="AA41" s="677"/>
      <c r="AB41" s="677"/>
      <c r="AC41" s="677"/>
      <c r="AD41" s="678" t="s">
        <v>243</v>
      </c>
      <c r="AE41" s="678"/>
      <c r="AF41" s="678"/>
      <c r="AG41" s="678"/>
      <c r="AH41" s="678"/>
      <c r="AI41" s="678"/>
      <c r="AJ41" s="678"/>
      <c r="AK41" s="678"/>
      <c r="AL41" s="643" t="s">
        <v>179</v>
      </c>
      <c r="AM41" s="644"/>
      <c r="AN41" s="644"/>
      <c r="AO41" s="679"/>
      <c r="AQ41" s="680" t="s">
        <v>348</v>
      </c>
      <c r="AR41" s="681"/>
      <c r="AS41" s="681"/>
      <c r="AT41" s="681"/>
      <c r="AU41" s="681"/>
      <c r="AV41" s="681"/>
      <c r="AW41" s="681"/>
      <c r="AX41" s="681"/>
      <c r="AY41" s="682"/>
      <c r="AZ41" s="640">
        <v>86916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136</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243</v>
      </c>
      <c r="DA41" s="661"/>
      <c r="DB41" s="661"/>
      <c r="DC41" s="662"/>
      <c r="DD41" s="646" t="s">
        <v>179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12425840</v>
      </c>
      <c r="S42" s="663"/>
      <c r="T42" s="663"/>
      <c r="U42" s="663"/>
      <c r="V42" s="663"/>
      <c r="W42" s="663"/>
      <c r="X42" s="663"/>
      <c r="Y42" s="665"/>
      <c r="Z42" s="666">
        <v>100</v>
      </c>
      <c r="AA42" s="666"/>
      <c r="AB42" s="666"/>
      <c r="AC42" s="666"/>
      <c r="AD42" s="667">
        <v>5649441</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315237</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275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3510178</v>
      </c>
      <c r="CS42" s="641"/>
      <c r="CT42" s="641"/>
      <c r="CU42" s="641"/>
      <c r="CV42" s="641"/>
      <c r="CW42" s="641"/>
      <c r="CX42" s="641"/>
      <c r="CY42" s="642"/>
      <c r="CZ42" s="643">
        <v>28.6</v>
      </c>
      <c r="DA42" s="644"/>
      <c r="DB42" s="644"/>
      <c r="DC42" s="645"/>
      <c r="DD42" s="646">
        <v>642223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4639</v>
      </c>
      <c r="CS43" s="659"/>
      <c r="CT43" s="659"/>
      <c r="CU43" s="659"/>
      <c r="CV43" s="659"/>
      <c r="CW43" s="659"/>
      <c r="CX43" s="659"/>
      <c r="CY43" s="660"/>
      <c r="CZ43" s="643">
        <v>0</v>
      </c>
      <c r="DA43" s="661"/>
      <c r="DB43" s="661"/>
      <c r="DC43" s="662"/>
      <c r="DD43" s="646">
        <v>82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3490296</v>
      </c>
      <c r="CS44" s="641"/>
      <c r="CT44" s="641"/>
      <c r="CU44" s="641"/>
      <c r="CV44" s="641"/>
      <c r="CW44" s="641"/>
      <c r="CX44" s="641"/>
      <c r="CY44" s="642"/>
      <c r="CZ44" s="643">
        <v>28.4</v>
      </c>
      <c r="DA44" s="644"/>
      <c r="DB44" s="644"/>
      <c r="DC44" s="645"/>
      <c r="DD44" s="646">
        <v>622341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2353544</v>
      </c>
      <c r="CS45" s="659"/>
      <c r="CT45" s="659"/>
      <c r="CU45" s="659"/>
      <c r="CV45" s="659"/>
      <c r="CW45" s="659"/>
      <c r="CX45" s="659"/>
      <c r="CY45" s="660"/>
      <c r="CZ45" s="643">
        <v>19.2</v>
      </c>
      <c r="DA45" s="661"/>
      <c r="DB45" s="661"/>
      <c r="DC45" s="662"/>
      <c r="DD45" s="646">
        <v>114606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1034087</v>
      </c>
      <c r="CS46" s="641"/>
      <c r="CT46" s="641"/>
      <c r="CU46" s="641"/>
      <c r="CV46" s="641"/>
      <c r="CW46" s="641"/>
      <c r="CX46" s="641"/>
      <c r="CY46" s="642"/>
      <c r="CZ46" s="643">
        <v>8.4</v>
      </c>
      <c r="DA46" s="644"/>
      <c r="DB46" s="644"/>
      <c r="DC46" s="645"/>
      <c r="DD46" s="646">
        <v>472929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19882</v>
      </c>
      <c r="CS47" s="659"/>
      <c r="CT47" s="659"/>
      <c r="CU47" s="659"/>
      <c r="CV47" s="659"/>
      <c r="CW47" s="659"/>
      <c r="CX47" s="659"/>
      <c r="CY47" s="660"/>
      <c r="CZ47" s="643">
        <v>0.2</v>
      </c>
      <c r="DA47" s="661"/>
      <c r="DB47" s="661"/>
      <c r="DC47" s="662"/>
      <c r="DD47" s="646">
        <v>19882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179</v>
      </c>
      <c r="CS48" s="641"/>
      <c r="CT48" s="641"/>
      <c r="CU48" s="641"/>
      <c r="CV48" s="641"/>
      <c r="CW48" s="641"/>
      <c r="CX48" s="641"/>
      <c r="CY48" s="642"/>
      <c r="CZ48" s="643" t="s">
        <v>243</v>
      </c>
      <c r="DA48" s="644"/>
      <c r="DB48" s="644"/>
      <c r="DC48" s="645"/>
      <c r="DD48" s="646" t="s">
        <v>136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12270662</v>
      </c>
      <c r="CS49" s="625"/>
      <c r="CT49" s="625"/>
      <c r="CU49" s="625"/>
      <c r="CV49" s="625"/>
      <c r="CW49" s="625"/>
      <c r="CX49" s="625"/>
      <c r="CY49" s="626"/>
      <c r="CZ49" s="627">
        <v>100</v>
      </c>
      <c r="DA49" s="628"/>
      <c r="DB49" s="628"/>
      <c r="DC49" s="629"/>
      <c r="DD49" s="630">
        <v>7630091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fYuYAoXdB2w4HJzRZ01tqLaJYUsV/SKQmAOke+SVkPPrvAZ5opQ6PiyUiAPBef53o0jEl1Hlpmx1Ect5h9wEw==" saltValue="T07+Hz9AJFBu+yI+oKOQ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election activeCell="AK71" sqref="AK71:AO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12426</v>
      </c>
      <c r="R7" s="1160"/>
      <c r="S7" s="1160"/>
      <c r="T7" s="1160"/>
      <c r="U7" s="1160"/>
      <c r="V7" s="1160">
        <v>12271</v>
      </c>
      <c r="W7" s="1160"/>
      <c r="X7" s="1160"/>
      <c r="Y7" s="1160"/>
      <c r="Z7" s="1160"/>
      <c r="AA7" s="1160">
        <v>155</v>
      </c>
      <c r="AB7" s="1160"/>
      <c r="AC7" s="1160"/>
      <c r="AD7" s="1160"/>
      <c r="AE7" s="1161"/>
      <c r="AF7" s="1162">
        <v>110</v>
      </c>
      <c r="AG7" s="1163"/>
      <c r="AH7" s="1163"/>
      <c r="AI7" s="1163"/>
      <c r="AJ7" s="1164"/>
      <c r="AK7" s="1146">
        <v>1192</v>
      </c>
      <c r="AL7" s="1147"/>
      <c r="AM7" s="1147"/>
      <c r="AN7" s="1147"/>
      <c r="AO7" s="1147"/>
      <c r="AP7" s="1147">
        <v>11986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110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1122</v>
      </c>
      <c r="R28" s="1109"/>
      <c r="S28" s="1109"/>
      <c r="T28" s="1109"/>
      <c r="U28" s="1109"/>
      <c r="V28" s="1109">
        <v>1115</v>
      </c>
      <c r="W28" s="1109"/>
      <c r="X28" s="1109"/>
      <c r="Y28" s="1109"/>
      <c r="Z28" s="1109"/>
      <c r="AA28" s="1109">
        <v>7</v>
      </c>
      <c r="AB28" s="1109"/>
      <c r="AC28" s="1109"/>
      <c r="AD28" s="1109"/>
      <c r="AE28" s="1110"/>
      <c r="AF28" s="1111">
        <v>7</v>
      </c>
      <c r="AG28" s="1109"/>
      <c r="AH28" s="1109"/>
      <c r="AI28" s="1109"/>
      <c r="AJ28" s="1112"/>
      <c r="AK28" s="1113">
        <v>67</v>
      </c>
      <c r="AL28" s="1101"/>
      <c r="AM28" s="1101"/>
      <c r="AN28" s="1101"/>
      <c r="AO28" s="1101"/>
      <c r="AP28" s="1101" t="s">
        <v>575</v>
      </c>
      <c r="AQ28" s="1101"/>
      <c r="AR28" s="1101"/>
      <c r="AS28" s="1101"/>
      <c r="AT28" s="1101"/>
      <c r="AU28" s="1101" t="s">
        <v>575</v>
      </c>
      <c r="AV28" s="1101"/>
      <c r="AW28" s="1101"/>
      <c r="AX28" s="1101"/>
      <c r="AY28" s="1101"/>
      <c r="AZ28" s="1102" t="s">
        <v>575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1399</v>
      </c>
      <c r="R29" s="1099"/>
      <c r="S29" s="1099"/>
      <c r="T29" s="1099"/>
      <c r="U29" s="1099"/>
      <c r="V29" s="1099">
        <v>1376</v>
      </c>
      <c r="W29" s="1099"/>
      <c r="X29" s="1099"/>
      <c r="Y29" s="1099"/>
      <c r="Z29" s="1099"/>
      <c r="AA29" s="1099">
        <v>23</v>
      </c>
      <c r="AB29" s="1099"/>
      <c r="AC29" s="1099"/>
      <c r="AD29" s="1099"/>
      <c r="AE29" s="1100"/>
      <c r="AF29" s="1074">
        <v>23</v>
      </c>
      <c r="AG29" s="1075"/>
      <c r="AH29" s="1075"/>
      <c r="AI29" s="1075"/>
      <c r="AJ29" s="1076"/>
      <c r="AK29" s="1035">
        <v>311</v>
      </c>
      <c r="AL29" s="1026"/>
      <c r="AM29" s="1026"/>
      <c r="AN29" s="1026"/>
      <c r="AO29" s="1026"/>
      <c r="AP29" s="1026" t="s">
        <v>575</v>
      </c>
      <c r="AQ29" s="1026"/>
      <c r="AR29" s="1026"/>
      <c r="AS29" s="1026"/>
      <c r="AT29" s="1026"/>
      <c r="AU29" s="1026" t="s">
        <v>575</v>
      </c>
      <c r="AV29" s="1026"/>
      <c r="AW29" s="1026"/>
      <c r="AX29" s="1026"/>
      <c r="AY29" s="1026"/>
      <c r="AZ29" s="1097" t="s">
        <v>575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109</v>
      </c>
      <c r="R30" s="1099"/>
      <c r="S30" s="1099"/>
      <c r="T30" s="1099"/>
      <c r="U30" s="1099"/>
      <c r="V30" s="1099">
        <v>108</v>
      </c>
      <c r="W30" s="1099"/>
      <c r="X30" s="1099"/>
      <c r="Y30" s="1099"/>
      <c r="Z30" s="1099"/>
      <c r="AA30" s="1099">
        <v>1</v>
      </c>
      <c r="AB30" s="1099"/>
      <c r="AC30" s="1099"/>
      <c r="AD30" s="1099"/>
      <c r="AE30" s="1100"/>
      <c r="AF30" s="1074">
        <v>1</v>
      </c>
      <c r="AG30" s="1075"/>
      <c r="AH30" s="1075"/>
      <c r="AI30" s="1075"/>
      <c r="AJ30" s="1076"/>
      <c r="AK30" s="1035">
        <v>35</v>
      </c>
      <c r="AL30" s="1026"/>
      <c r="AM30" s="1026"/>
      <c r="AN30" s="1026"/>
      <c r="AO30" s="1026"/>
      <c r="AP30" s="1026" t="s">
        <v>575</v>
      </c>
      <c r="AQ30" s="1026"/>
      <c r="AR30" s="1026"/>
      <c r="AS30" s="1026"/>
      <c r="AT30" s="1026"/>
      <c r="AU30" s="1026" t="s">
        <v>575</v>
      </c>
      <c r="AV30" s="1026"/>
      <c r="AW30" s="1026"/>
      <c r="AX30" s="1026"/>
      <c r="AY30" s="1026"/>
      <c r="AZ30" s="1097" t="s">
        <v>575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82</v>
      </c>
      <c r="R31" s="1099"/>
      <c r="S31" s="1099"/>
      <c r="T31" s="1099"/>
      <c r="U31" s="1099"/>
      <c r="V31" s="1099">
        <v>73</v>
      </c>
      <c r="W31" s="1099"/>
      <c r="X31" s="1099"/>
      <c r="Y31" s="1099"/>
      <c r="Z31" s="1099"/>
      <c r="AA31" s="1099">
        <v>9</v>
      </c>
      <c r="AB31" s="1099"/>
      <c r="AC31" s="1099"/>
      <c r="AD31" s="1099"/>
      <c r="AE31" s="1100"/>
      <c r="AF31" s="1074">
        <v>230</v>
      </c>
      <c r="AG31" s="1075"/>
      <c r="AH31" s="1075"/>
      <c r="AI31" s="1075"/>
      <c r="AJ31" s="1076"/>
      <c r="AK31" s="1035">
        <v>6</v>
      </c>
      <c r="AL31" s="1026"/>
      <c r="AM31" s="1026"/>
      <c r="AN31" s="1026"/>
      <c r="AO31" s="1026"/>
      <c r="AP31" s="1026">
        <v>173</v>
      </c>
      <c r="AQ31" s="1026"/>
      <c r="AR31" s="1026"/>
      <c r="AS31" s="1026"/>
      <c r="AT31" s="1026"/>
      <c r="AU31" s="1026">
        <v>28</v>
      </c>
      <c r="AV31" s="1026"/>
      <c r="AW31" s="1026"/>
      <c r="AX31" s="1026"/>
      <c r="AY31" s="1026"/>
      <c r="AZ31" s="1097" t="s">
        <v>575</v>
      </c>
      <c r="BA31" s="1097"/>
      <c r="BB31" s="1097"/>
      <c r="BC31" s="1097"/>
      <c r="BD31" s="1097"/>
      <c r="BE31" s="1087" t="s">
        <v>406</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1114</v>
      </c>
      <c r="R32" s="1099"/>
      <c r="S32" s="1099"/>
      <c r="T32" s="1099"/>
      <c r="U32" s="1099"/>
      <c r="V32" s="1099">
        <v>1111</v>
      </c>
      <c r="W32" s="1099"/>
      <c r="X32" s="1099"/>
      <c r="Y32" s="1099"/>
      <c r="Z32" s="1099"/>
      <c r="AA32" s="1099">
        <v>3</v>
      </c>
      <c r="AB32" s="1099"/>
      <c r="AC32" s="1099"/>
      <c r="AD32" s="1099"/>
      <c r="AE32" s="1100"/>
      <c r="AF32" s="1074">
        <v>90</v>
      </c>
      <c r="AG32" s="1075"/>
      <c r="AH32" s="1075"/>
      <c r="AI32" s="1075"/>
      <c r="AJ32" s="1076"/>
      <c r="AK32" s="1035">
        <v>571</v>
      </c>
      <c r="AL32" s="1026"/>
      <c r="AM32" s="1026"/>
      <c r="AN32" s="1026"/>
      <c r="AO32" s="1026"/>
      <c r="AP32" s="1026">
        <v>633</v>
      </c>
      <c r="AQ32" s="1026"/>
      <c r="AR32" s="1026"/>
      <c r="AS32" s="1026"/>
      <c r="AT32" s="1026"/>
      <c r="AU32" s="1026">
        <v>501</v>
      </c>
      <c r="AV32" s="1026"/>
      <c r="AW32" s="1026"/>
      <c r="AX32" s="1026"/>
      <c r="AY32" s="1026"/>
      <c r="AZ32" s="1097" t="s">
        <v>575</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461</v>
      </c>
      <c r="R33" s="1099"/>
      <c r="S33" s="1099"/>
      <c r="T33" s="1099"/>
      <c r="U33" s="1099"/>
      <c r="V33" s="1099">
        <v>461</v>
      </c>
      <c r="W33" s="1099"/>
      <c r="X33" s="1099"/>
      <c r="Y33" s="1099"/>
      <c r="Z33" s="1099"/>
      <c r="AA33" s="1099" t="s">
        <v>575</v>
      </c>
      <c r="AB33" s="1099"/>
      <c r="AC33" s="1099"/>
      <c r="AD33" s="1099"/>
      <c r="AE33" s="1100"/>
      <c r="AF33" s="1074" t="s">
        <v>391</v>
      </c>
      <c r="AG33" s="1075"/>
      <c r="AH33" s="1075"/>
      <c r="AI33" s="1075"/>
      <c r="AJ33" s="1076"/>
      <c r="AK33" s="1035">
        <v>284</v>
      </c>
      <c r="AL33" s="1026"/>
      <c r="AM33" s="1026"/>
      <c r="AN33" s="1026"/>
      <c r="AO33" s="1026"/>
      <c r="AP33" s="1026">
        <v>1990</v>
      </c>
      <c r="AQ33" s="1026"/>
      <c r="AR33" s="1026"/>
      <c r="AS33" s="1026"/>
      <c r="AT33" s="1026"/>
      <c r="AU33" s="1026">
        <v>1841</v>
      </c>
      <c r="AV33" s="1026"/>
      <c r="AW33" s="1026"/>
      <c r="AX33" s="1026"/>
      <c r="AY33" s="1026"/>
      <c r="AZ33" s="1097" t="s">
        <v>575</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411</v>
      </c>
      <c r="C34" s="1093"/>
      <c r="D34" s="1093"/>
      <c r="E34" s="1093"/>
      <c r="F34" s="1093"/>
      <c r="G34" s="1093"/>
      <c r="H34" s="1093"/>
      <c r="I34" s="1093"/>
      <c r="J34" s="1093"/>
      <c r="K34" s="1093"/>
      <c r="L34" s="1093"/>
      <c r="M34" s="1093"/>
      <c r="N34" s="1093"/>
      <c r="O34" s="1093"/>
      <c r="P34" s="1094"/>
      <c r="Q34" s="1098">
        <v>195</v>
      </c>
      <c r="R34" s="1099"/>
      <c r="S34" s="1099"/>
      <c r="T34" s="1099"/>
      <c r="U34" s="1099"/>
      <c r="V34" s="1099">
        <v>175</v>
      </c>
      <c r="W34" s="1099"/>
      <c r="X34" s="1099"/>
      <c r="Y34" s="1099"/>
      <c r="Z34" s="1099"/>
      <c r="AA34" s="1099">
        <v>20</v>
      </c>
      <c r="AB34" s="1099"/>
      <c r="AC34" s="1099"/>
      <c r="AD34" s="1099"/>
      <c r="AE34" s="1100"/>
      <c r="AF34" s="1074">
        <v>20</v>
      </c>
      <c r="AG34" s="1075"/>
      <c r="AH34" s="1075"/>
      <c r="AI34" s="1075"/>
      <c r="AJ34" s="1076"/>
      <c r="AK34" s="1035">
        <v>1</v>
      </c>
      <c r="AL34" s="1026"/>
      <c r="AM34" s="1026"/>
      <c r="AN34" s="1026"/>
      <c r="AO34" s="1026"/>
      <c r="AP34" s="1026">
        <v>83</v>
      </c>
      <c r="AQ34" s="1026"/>
      <c r="AR34" s="1026"/>
      <c r="AS34" s="1026"/>
      <c r="AT34" s="1026"/>
      <c r="AU34" s="1026">
        <v>42</v>
      </c>
      <c r="AV34" s="1026"/>
      <c r="AW34" s="1026"/>
      <c r="AX34" s="1026"/>
      <c r="AY34" s="1026"/>
      <c r="AZ34" s="1097" t="s">
        <v>575</v>
      </c>
      <c r="BA34" s="1097"/>
      <c r="BB34" s="1097"/>
      <c r="BC34" s="1097"/>
      <c r="BD34" s="1097"/>
      <c r="BE34" s="1087" t="s">
        <v>410</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371</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394</v>
      </c>
      <c r="R66" s="1057"/>
      <c r="S66" s="1057"/>
      <c r="T66" s="1057"/>
      <c r="U66" s="1058"/>
      <c r="V66" s="1056" t="s">
        <v>395</v>
      </c>
      <c r="W66" s="1057"/>
      <c r="X66" s="1057"/>
      <c r="Y66" s="1057"/>
      <c r="Z66" s="1058"/>
      <c r="AA66" s="1056" t="s">
        <v>417</v>
      </c>
      <c r="AB66" s="1057"/>
      <c r="AC66" s="1057"/>
      <c r="AD66" s="1057"/>
      <c r="AE66" s="1058"/>
      <c r="AF66" s="1062" t="s">
        <v>418</v>
      </c>
      <c r="AG66" s="1063"/>
      <c r="AH66" s="1063"/>
      <c r="AI66" s="1063"/>
      <c r="AJ66" s="1064"/>
      <c r="AK66" s="1056" t="s">
        <v>398</v>
      </c>
      <c r="AL66" s="1051"/>
      <c r="AM66" s="1051"/>
      <c r="AN66" s="1051"/>
      <c r="AO66" s="1052"/>
      <c r="AP66" s="1056" t="s">
        <v>399</v>
      </c>
      <c r="AQ66" s="1057"/>
      <c r="AR66" s="1057"/>
      <c r="AS66" s="1057"/>
      <c r="AT66" s="1058"/>
      <c r="AU66" s="1056" t="s">
        <v>419</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576</v>
      </c>
      <c r="C68" s="1041"/>
      <c r="D68" s="1041"/>
      <c r="E68" s="1041"/>
      <c r="F68" s="1041"/>
      <c r="G68" s="1041"/>
      <c r="H68" s="1041"/>
      <c r="I68" s="1041"/>
      <c r="J68" s="1041"/>
      <c r="K68" s="1041"/>
      <c r="L68" s="1041"/>
      <c r="M68" s="1041"/>
      <c r="N68" s="1041"/>
      <c r="O68" s="1041"/>
      <c r="P68" s="1042"/>
      <c r="Q68" s="1043">
        <v>857</v>
      </c>
      <c r="R68" s="1037"/>
      <c r="S68" s="1037"/>
      <c r="T68" s="1037"/>
      <c r="U68" s="1037"/>
      <c r="V68" s="1037">
        <v>846</v>
      </c>
      <c r="W68" s="1037"/>
      <c r="X68" s="1037"/>
      <c r="Y68" s="1037"/>
      <c r="Z68" s="1037"/>
      <c r="AA68" s="1037">
        <v>11</v>
      </c>
      <c r="AB68" s="1037"/>
      <c r="AC68" s="1037"/>
      <c r="AD68" s="1037"/>
      <c r="AE68" s="1037"/>
      <c r="AF68" s="1037">
        <v>11</v>
      </c>
      <c r="AG68" s="1037"/>
      <c r="AH68" s="1037"/>
      <c r="AI68" s="1037"/>
      <c r="AJ68" s="1037"/>
      <c r="AK68" s="1037" t="s">
        <v>586</v>
      </c>
      <c r="AL68" s="1037"/>
      <c r="AM68" s="1037"/>
      <c r="AN68" s="1037"/>
      <c r="AO68" s="1037"/>
      <c r="AP68" s="1037">
        <v>687</v>
      </c>
      <c r="AQ68" s="1037"/>
      <c r="AR68" s="1037"/>
      <c r="AS68" s="1037"/>
      <c r="AT68" s="1037"/>
      <c r="AU68" s="1037">
        <v>687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577</v>
      </c>
      <c r="C69" s="1030"/>
      <c r="D69" s="1030"/>
      <c r="E69" s="1030"/>
      <c r="F69" s="1030"/>
      <c r="G69" s="1030"/>
      <c r="H69" s="1030"/>
      <c r="I69" s="1030"/>
      <c r="J69" s="1030"/>
      <c r="K69" s="1030"/>
      <c r="L69" s="1030"/>
      <c r="M69" s="1030"/>
      <c r="N69" s="1030"/>
      <c r="O69" s="1030"/>
      <c r="P69" s="1031"/>
      <c r="Q69" s="1032">
        <v>1515</v>
      </c>
      <c r="R69" s="1026"/>
      <c r="S69" s="1026"/>
      <c r="T69" s="1026"/>
      <c r="U69" s="1026"/>
      <c r="V69" s="1026">
        <v>1330</v>
      </c>
      <c r="W69" s="1026"/>
      <c r="X69" s="1026"/>
      <c r="Y69" s="1026"/>
      <c r="Z69" s="1026"/>
      <c r="AA69" s="1026">
        <v>185</v>
      </c>
      <c r="AB69" s="1026"/>
      <c r="AC69" s="1026"/>
      <c r="AD69" s="1026"/>
      <c r="AE69" s="1026"/>
      <c r="AF69" s="1026">
        <v>185</v>
      </c>
      <c r="AG69" s="1026"/>
      <c r="AH69" s="1026"/>
      <c r="AI69" s="1026"/>
      <c r="AJ69" s="1026"/>
      <c r="AK69" s="1026" t="s">
        <v>586</v>
      </c>
      <c r="AL69" s="1026"/>
      <c r="AM69" s="1026"/>
      <c r="AN69" s="1026"/>
      <c r="AO69" s="1026"/>
      <c r="AP69" s="1026" t="s">
        <v>575</v>
      </c>
      <c r="AQ69" s="1026"/>
      <c r="AR69" s="1026"/>
      <c r="AS69" s="1026"/>
      <c r="AT69" s="1026"/>
      <c r="AU69" s="1026" t="s">
        <v>575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578</v>
      </c>
      <c r="C70" s="1030"/>
      <c r="D70" s="1030"/>
      <c r="E70" s="1030"/>
      <c r="F70" s="1030"/>
      <c r="G70" s="1030"/>
      <c r="H70" s="1030"/>
      <c r="I70" s="1030"/>
      <c r="J70" s="1030"/>
      <c r="K70" s="1030"/>
      <c r="L70" s="1030"/>
      <c r="M70" s="1030"/>
      <c r="N70" s="1030"/>
      <c r="O70" s="1030"/>
      <c r="P70" s="1031"/>
      <c r="Q70" s="1032">
        <v>62</v>
      </c>
      <c r="R70" s="1026"/>
      <c r="S70" s="1026"/>
      <c r="T70" s="1026"/>
      <c r="U70" s="1026"/>
      <c r="V70" s="1026">
        <v>58</v>
      </c>
      <c r="W70" s="1026"/>
      <c r="X70" s="1026"/>
      <c r="Y70" s="1026"/>
      <c r="Z70" s="1026"/>
      <c r="AA70" s="1026">
        <v>4</v>
      </c>
      <c r="AB70" s="1026"/>
      <c r="AC70" s="1026"/>
      <c r="AD70" s="1026"/>
      <c r="AE70" s="1026"/>
      <c r="AF70" s="1026">
        <v>4</v>
      </c>
      <c r="AG70" s="1026"/>
      <c r="AH70" s="1026"/>
      <c r="AI70" s="1026"/>
      <c r="AJ70" s="1026"/>
      <c r="AK70" s="1026" t="s">
        <v>586</v>
      </c>
      <c r="AL70" s="1026"/>
      <c r="AM70" s="1026"/>
      <c r="AN70" s="1026"/>
      <c r="AO70" s="1026"/>
      <c r="AP70" s="1026" t="s">
        <v>575</v>
      </c>
      <c r="AQ70" s="1026"/>
      <c r="AR70" s="1026"/>
      <c r="AS70" s="1026"/>
      <c r="AT70" s="1026"/>
      <c r="AU70" s="1026" t="s">
        <v>575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579</v>
      </c>
      <c r="C71" s="1030"/>
      <c r="D71" s="1030"/>
      <c r="E71" s="1030"/>
      <c r="F71" s="1030"/>
      <c r="G71" s="1030"/>
      <c r="H71" s="1030"/>
      <c r="I71" s="1030"/>
      <c r="J71" s="1030"/>
      <c r="K71" s="1030"/>
      <c r="L71" s="1030"/>
      <c r="M71" s="1030"/>
      <c r="N71" s="1030"/>
      <c r="O71" s="1030"/>
      <c r="P71" s="1031"/>
      <c r="Q71" s="1032">
        <v>40</v>
      </c>
      <c r="R71" s="1026"/>
      <c r="S71" s="1026"/>
      <c r="T71" s="1026"/>
      <c r="U71" s="1026"/>
      <c r="V71" s="1026">
        <v>38</v>
      </c>
      <c r="W71" s="1026"/>
      <c r="X71" s="1026"/>
      <c r="Y71" s="1026"/>
      <c r="Z71" s="1026"/>
      <c r="AA71" s="1026">
        <v>2</v>
      </c>
      <c r="AB71" s="1026"/>
      <c r="AC71" s="1026"/>
      <c r="AD71" s="1026"/>
      <c r="AE71" s="1026"/>
      <c r="AF71" s="1026">
        <v>2</v>
      </c>
      <c r="AG71" s="1026"/>
      <c r="AH71" s="1026"/>
      <c r="AI71" s="1026"/>
      <c r="AJ71" s="1026"/>
      <c r="AK71" s="1026" t="s">
        <v>586</v>
      </c>
      <c r="AL71" s="1026"/>
      <c r="AM71" s="1026"/>
      <c r="AN71" s="1026"/>
      <c r="AO71" s="1026"/>
      <c r="AP71" s="1026" t="s">
        <v>575</v>
      </c>
      <c r="AQ71" s="1026"/>
      <c r="AR71" s="1026"/>
      <c r="AS71" s="1026"/>
      <c r="AT71" s="1026"/>
      <c r="AU71" s="1026" t="s">
        <v>575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307</v>
      </c>
      <c r="AG109" s="949"/>
      <c r="AH109" s="949"/>
      <c r="AI109" s="949"/>
      <c r="AJ109" s="950"/>
      <c r="AK109" s="951" t="s">
        <v>306</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307</v>
      </c>
      <c r="BW109" s="949"/>
      <c r="BX109" s="949"/>
      <c r="BY109" s="949"/>
      <c r="BZ109" s="950"/>
      <c r="CA109" s="951" t="s">
        <v>306</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307</v>
      </c>
      <c r="DM109" s="949"/>
      <c r="DN109" s="949"/>
      <c r="DO109" s="949"/>
      <c r="DP109" s="950"/>
      <c r="DQ109" s="951" t="s">
        <v>306</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1073672</v>
      </c>
      <c r="AB110" s="942"/>
      <c r="AC110" s="942"/>
      <c r="AD110" s="942"/>
      <c r="AE110" s="943"/>
      <c r="AF110" s="944">
        <v>1012411</v>
      </c>
      <c r="AG110" s="942"/>
      <c r="AH110" s="942"/>
      <c r="AI110" s="942"/>
      <c r="AJ110" s="943"/>
      <c r="AK110" s="944">
        <v>977583</v>
      </c>
      <c r="AL110" s="942"/>
      <c r="AM110" s="942"/>
      <c r="AN110" s="942"/>
      <c r="AO110" s="943"/>
      <c r="AP110" s="945">
        <v>19.899999999999999</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11674283</v>
      </c>
      <c r="BR110" s="889"/>
      <c r="BS110" s="889"/>
      <c r="BT110" s="889"/>
      <c r="BU110" s="889"/>
      <c r="BV110" s="889">
        <v>11719682</v>
      </c>
      <c r="BW110" s="889"/>
      <c r="BX110" s="889"/>
      <c r="BY110" s="889"/>
      <c r="BZ110" s="889"/>
      <c r="CA110" s="889">
        <v>11985627</v>
      </c>
      <c r="CB110" s="889"/>
      <c r="CC110" s="889"/>
      <c r="CD110" s="889"/>
      <c r="CE110" s="889"/>
      <c r="CF110" s="913">
        <v>244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414</v>
      </c>
      <c r="DH110" s="889"/>
      <c r="DI110" s="889"/>
      <c r="DJ110" s="889"/>
      <c r="DK110" s="889"/>
      <c r="DL110" s="889" t="s">
        <v>179</v>
      </c>
      <c r="DM110" s="889"/>
      <c r="DN110" s="889"/>
      <c r="DO110" s="889"/>
      <c r="DP110" s="889"/>
      <c r="DQ110" s="889" t="s">
        <v>414</v>
      </c>
      <c r="DR110" s="889"/>
      <c r="DS110" s="889"/>
      <c r="DT110" s="889"/>
      <c r="DU110" s="889"/>
      <c r="DV110" s="890" t="s">
        <v>391</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414</v>
      </c>
      <c r="AB111" s="970"/>
      <c r="AC111" s="970"/>
      <c r="AD111" s="970"/>
      <c r="AE111" s="971"/>
      <c r="AF111" s="972" t="s">
        <v>414</v>
      </c>
      <c r="AG111" s="970"/>
      <c r="AH111" s="970"/>
      <c r="AI111" s="970"/>
      <c r="AJ111" s="971"/>
      <c r="AK111" s="972" t="s">
        <v>414</v>
      </c>
      <c r="AL111" s="970"/>
      <c r="AM111" s="970"/>
      <c r="AN111" s="970"/>
      <c r="AO111" s="971"/>
      <c r="AP111" s="973" t="s">
        <v>414</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29818</v>
      </c>
      <c r="BR111" s="861"/>
      <c r="BS111" s="861"/>
      <c r="BT111" s="861"/>
      <c r="BU111" s="861"/>
      <c r="BV111" s="861">
        <v>27614</v>
      </c>
      <c r="BW111" s="861"/>
      <c r="BX111" s="861"/>
      <c r="BY111" s="861"/>
      <c r="BZ111" s="861"/>
      <c r="CA111" s="861">
        <v>48633</v>
      </c>
      <c r="CB111" s="861"/>
      <c r="CC111" s="861"/>
      <c r="CD111" s="861"/>
      <c r="CE111" s="861"/>
      <c r="CF111" s="922">
        <v>1</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414</v>
      </c>
      <c r="DH111" s="861"/>
      <c r="DI111" s="861"/>
      <c r="DJ111" s="861"/>
      <c r="DK111" s="861"/>
      <c r="DL111" s="861" t="s">
        <v>439</v>
      </c>
      <c r="DM111" s="861"/>
      <c r="DN111" s="861"/>
      <c r="DO111" s="861"/>
      <c r="DP111" s="861"/>
      <c r="DQ111" s="861" t="s">
        <v>414</v>
      </c>
      <c r="DR111" s="861"/>
      <c r="DS111" s="861"/>
      <c r="DT111" s="861"/>
      <c r="DU111" s="861"/>
      <c r="DV111" s="838" t="s">
        <v>414</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391</v>
      </c>
      <c r="AB112" s="824"/>
      <c r="AC112" s="824"/>
      <c r="AD112" s="824"/>
      <c r="AE112" s="825"/>
      <c r="AF112" s="826" t="s">
        <v>414</v>
      </c>
      <c r="AG112" s="824"/>
      <c r="AH112" s="824"/>
      <c r="AI112" s="824"/>
      <c r="AJ112" s="825"/>
      <c r="AK112" s="826" t="s">
        <v>179</v>
      </c>
      <c r="AL112" s="824"/>
      <c r="AM112" s="824"/>
      <c r="AN112" s="824"/>
      <c r="AO112" s="825"/>
      <c r="AP112" s="871" t="s">
        <v>439</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2808864</v>
      </c>
      <c r="BR112" s="861"/>
      <c r="BS112" s="861"/>
      <c r="BT112" s="861"/>
      <c r="BU112" s="861"/>
      <c r="BV112" s="861">
        <v>2475518</v>
      </c>
      <c r="BW112" s="861"/>
      <c r="BX112" s="861"/>
      <c r="BY112" s="861"/>
      <c r="BZ112" s="861"/>
      <c r="CA112" s="861">
        <v>2411781</v>
      </c>
      <c r="CB112" s="861"/>
      <c r="CC112" s="861"/>
      <c r="CD112" s="861"/>
      <c r="CE112" s="861"/>
      <c r="CF112" s="922">
        <v>49.1</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414</v>
      </c>
      <c r="DM112" s="861"/>
      <c r="DN112" s="861"/>
      <c r="DO112" s="861"/>
      <c r="DP112" s="861"/>
      <c r="DQ112" s="861" t="s">
        <v>179</v>
      </c>
      <c r="DR112" s="861"/>
      <c r="DS112" s="861"/>
      <c r="DT112" s="861"/>
      <c r="DU112" s="861"/>
      <c r="DV112" s="838" t="s">
        <v>439</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335580</v>
      </c>
      <c r="AB113" s="970"/>
      <c r="AC113" s="970"/>
      <c r="AD113" s="970"/>
      <c r="AE113" s="971"/>
      <c r="AF113" s="972">
        <v>351161</v>
      </c>
      <c r="AG113" s="970"/>
      <c r="AH113" s="970"/>
      <c r="AI113" s="970"/>
      <c r="AJ113" s="971"/>
      <c r="AK113" s="972">
        <v>336608</v>
      </c>
      <c r="AL113" s="970"/>
      <c r="AM113" s="970"/>
      <c r="AN113" s="970"/>
      <c r="AO113" s="971"/>
      <c r="AP113" s="973">
        <v>6.9</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t="s">
        <v>391</v>
      </c>
      <c r="BR113" s="861"/>
      <c r="BS113" s="861"/>
      <c r="BT113" s="861"/>
      <c r="BU113" s="861"/>
      <c r="BV113" s="861" t="s">
        <v>179</v>
      </c>
      <c r="BW113" s="861"/>
      <c r="BX113" s="861"/>
      <c r="BY113" s="861"/>
      <c r="BZ113" s="861"/>
      <c r="CA113" s="861" t="s">
        <v>414</v>
      </c>
      <c r="CB113" s="861"/>
      <c r="CC113" s="861"/>
      <c r="CD113" s="861"/>
      <c r="CE113" s="861"/>
      <c r="CF113" s="922" t="s">
        <v>439</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414</v>
      </c>
      <c r="DH113" s="824"/>
      <c r="DI113" s="824"/>
      <c r="DJ113" s="824"/>
      <c r="DK113" s="825"/>
      <c r="DL113" s="826" t="s">
        <v>439</v>
      </c>
      <c r="DM113" s="824"/>
      <c r="DN113" s="824"/>
      <c r="DO113" s="824"/>
      <c r="DP113" s="825"/>
      <c r="DQ113" s="826" t="s">
        <v>414</v>
      </c>
      <c r="DR113" s="824"/>
      <c r="DS113" s="824"/>
      <c r="DT113" s="824"/>
      <c r="DU113" s="825"/>
      <c r="DV113" s="871" t="s">
        <v>439</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414</v>
      </c>
      <c r="AB114" s="824"/>
      <c r="AC114" s="824"/>
      <c r="AD114" s="824"/>
      <c r="AE114" s="825"/>
      <c r="AF114" s="826" t="s">
        <v>179</v>
      </c>
      <c r="AG114" s="824"/>
      <c r="AH114" s="824"/>
      <c r="AI114" s="824"/>
      <c r="AJ114" s="825"/>
      <c r="AK114" s="826" t="s">
        <v>414</v>
      </c>
      <c r="AL114" s="824"/>
      <c r="AM114" s="824"/>
      <c r="AN114" s="824"/>
      <c r="AO114" s="825"/>
      <c r="AP114" s="871" t="s">
        <v>179</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1223578</v>
      </c>
      <c r="BR114" s="861"/>
      <c r="BS114" s="861"/>
      <c r="BT114" s="861"/>
      <c r="BU114" s="861"/>
      <c r="BV114" s="861">
        <v>1086448</v>
      </c>
      <c r="BW114" s="861"/>
      <c r="BX114" s="861"/>
      <c r="BY114" s="861"/>
      <c r="BZ114" s="861"/>
      <c r="CA114" s="861">
        <v>1019765</v>
      </c>
      <c r="CB114" s="861"/>
      <c r="CC114" s="861"/>
      <c r="CD114" s="861"/>
      <c r="CE114" s="861"/>
      <c r="CF114" s="922">
        <v>20.8</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391</v>
      </c>
      <c r="DH114" s="824"/>
      <c r="DI114" s="824"/>
      <c r="DJ114" s="824"/>
      <c r="DK114" s="825"/>
      <c r="DL114" s="826" t="s">
        <v>391</v>
      </c>
      <c r="DM114" s="824"/>
      <c r="DN114" s="824"/>
      <c r="DO114" s="824"/>
      <c r="DP114" s="825"/>
      <c r="DQ114" s="826" t="s">
        <v>439</v>
      </c>
      <c r="DR114" s="824"/>
      <c r="DS114" s="824"/>
      <c r="DT114" s="824"/>
      <c r="DU114" s="825"/>
      <c r="DV114" s="871" t="s">
        <v>414</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3367</v>
      </c>
      <c r="AB115" s="970"/>
      <c r="AC115" s="970"/>
      <c r="AD115" s="970"/>
      <c r="AE115" s="971"/>
      <c r="AF115" s="972">
        <v>3193</v>
      </c>
      <c r="AG115" s="970"/>
      <c r="AH115" s="970"/>
      <c r="AI115" s="970"/>
      <c r="AJ115" s="971"/>
      <c r="AK115" s="972">
        <v>2885</v>
      </c>
      <c r="AL115" s="970"/>
      <c r="AM115" s="970"/>
      <c r="AN115" s="970"/>
      <c r="AO115" s="971"/>
      <c r="AP115" s="973">
        <v>0.1</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439</v>
      </c>
      <c r="BR115" s="861"/>
      <c r="BS115" s="861"/>
      <c r="BT115" s="861"/>
      <c r="BU115" s="861"/>
      <c r="BV115" s="861" t="s">
        <v>179</v>
      </c>
      <c r="BW115" s="861"/>
      <c r="BX115" s="861"/>
      <c r="BY115" s="861"/>
      <c r="BZ115" s="861"/>
      <c r="CA115" s="861" t="s">
        <v>391</v>
      </c>
      <c r="CB115" s="861"/>
      <c r="CC115" s="861"/>
      <c r="CD115" s="861"/>
      <c r="CE115" s="861"/>
      <c r="CF115" s="922" t="s">
        <v>391</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439</v>
      </c>
      <c r="DH115" s="824"/>
      <c r="DI115" s="824"/>
      <c r="DJ115" s="824"/>
      <c r="DK115" s="825"/>
      <c r="DL115" s="826" t="s">
        <v>414</v>
      </c>
      <c r="DM115" s="824"/>
      <c r="DN115" s="824"/>
      <c r="DO115" s="824"/>
      <c r="DP115" s="825"/>
      <c r="DQ115" s="826" t="s">
        <v>391</v>
      </c>
      <c r="DR115" s="824"/>
      <c r="DS115" s="824"/>
      <c r="DT115" s="824"/>
      <c r="DU115" s="825"/>
      <c r="DV115" s="871" t="s">
        <v>439</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439</v>
      </c>
      <c r="AB116" s="824"/>
      <c r="AC116" s="824"/>
      <c r="AD116" s="824"/>
      <c r="AE116" s="825"/>
      <c r="AF116" s="826" t="s">
        <v>179</v>
      </c>
      <c r="AG116" s="824"/>
      <c r="AH116" s="824"/>
      <c r="AI116" s="824"/>
      <c r="AJ116" s="825"/>
      <c r="AK116" s="826" t="s">
        <v>414</v>
      </c>
      <c r="AL116" s="824"/>
      <c r="AM116" s="824"/>
      <c r="AN116" s="824"/>
      <c r="AO116" s="825"/>
      <c r="AP116" s="871" t="s">
        <v>439</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414</v>
      </c>
      <c r="BR116" s="861"/>
      <c r="BS116" s="861"/>
      <c r="BT116" s="861"/>
      <c r="BU116" s="861"/>
      <c r="BV116" s="861" t="s">
        <v>414</v>
      </c>
      <c r="BW116" s="861"/>
      <c r="BX116" s="861"/>
      <c r="BY116" s="861"/>
      <c r="BZ116" s="861"/>
      <c r="CA116" s="861" t="s">
        <v>439</v>
      </c>
      <c r="CB116" s="861"/>
      <c r="CC116" s="861"/>
      <c r="CD116" s="861"/>
      <c r="CE116" s="861"/>
      <c r="CF116" s="922" t="s">
        <v>391</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391</v>
      </c>
      <c r="DH116" s="824"/>
      <c r="DI116" s="824"/>
      <c r="DJ116" s="824"/>
      <c r="DK116" s="825"/>
      <c r="DL116" s="826" t="s">
        <v>391</v>
      </c>
      <c r="DM116" s="824"/>
      <c r="DN116" s="824"/>
      <c r="DO116" s="824"/>
      <c r="DP116" s="825"/>
      <c r="DQ116" s="826" t="s">
        <v>414</v>
      </c>
      <c r="DR116" s="824"/>
      <c r="DS116" s="824"/>
      <c r="DT116" s="824"/>
      <c r="DU116" s="825"/>
      <c r="DV116" s="871" t="s">
        <v>439</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1412619</v>
      </c>
      <c r="AB117" s="956"/>
      <c r="AC117" s="956"/>
      <c r="AD117" s="956"/>
      <c r="AE117" s="957"/>
      <c r="AF117" s="958">
        <v>1366765</v>
      </c>
      <c r="AG117" s="956"/>
      <c r="AH117" s="956"/>
      <c r="AI117" s="956"/>
      <c r="AJ117" s="957"/>
      <c r="AK117" s="958">
        <v>1317076</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391</v>
      </c>
      <c r="BR117" s="861"/>
      <c r="BS117" s="861"/>
      <c r="BT117" s="861"/>
      <c r="BU117" s="861"/>
      <c r="BV117" s="861" t="s">
        <v>391</v>
      </c>
      <c r="BW117" s="861"/>
      <c r="BX117" s="861"/>
      <c r="BY117" s="861"/>
      <c r="BZ117" s="861"/>
      <c r="CA117" s="861" t="s">
        <v>439</v>
      </c>
      <c r="CB117" s="861"/>
      <c r="CC117" s="861"/>
      <c r="CD117" s="861"/>
      <c r="CE117" s="861"/>
      <c r="CF117" s="922" t="s">
        <v>439</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414</v>
      </c>
      <c r="DH117" s="824"/>
      <c r="DI117" s="824"/>
      <c r="DJ117" s="824"/>
      <c r="DK117" s="825"/>
      <c r="DL117" s="826" t="s">
        <v>391</v>
      </c>
      <c r="DM117" s="824"/>
      <c r="DN117" s="824"/>
      <c r="DO117" s="824"/>
      <c r="DP117" s="825"/>
      <c r="DQ117" s="826" t="s">
        <v>414</v>
      </c>
      <c r="DR117" s="824"/>
      <c r="DS117" s="824"/>
      <c r="DT117" s="824"/>
      <c r="DU117" s="825"/>
      <c r="DV117" s="871" t="s">
        <v>179</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307</v>
      </c>
      <c r="AG118" s="949"/>
      <c r="AH118" s="949"/>
      <c r="AI118" s="949"/>
      <c r="AJ118" s="950"/>
      <c r="AK118" s="951" t="s">
        <v>306</v>
      </c>
      <c r="AL118" s="949"/>
      <c r="AM118" s="949"/>
      <c r="AN118" s="949"/>
      <c r="AO118" s="950"/>
      <c r="AP118" s="952" t="s">
        <v>430</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391</v>
      </c>
      <c r="BR118" s="892"/>
      <c r="BS118" s="892"/>
      <c r="BT118" s="892"/>
      <c r="BU118" s="892"/>
      <c r="BV118" s="892" t="s">
        <v>179</v>
      </c>
      <c r="BW118" s="892"/>
      <c r="BX118" s="892"/>
      <c r="BY118" s="892"/>
      <c r="BZ118" s="892"/>
      <c r="CA118" s="892" t="s">
        <v>414</v>
      </c>
      <c r="CB118" s="892"/>
      <c r="CC118" s="892"/>
      <c r="CD118" s="892"/>
      <c r="CE118" s="892"/>
      <c r="CF118" s="922" t="s">
        <v>179</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414</v>
      </c>
      <c r="DH118" s="824"/>
      <c r="DI118" s="824"/>
      <c r="DJ118" s="824"/>
      <c r="DK118" s="825"/>
      <c r="DL118" s="826" t="s">
        <v>414</v>
      </c>
      <c r="DM118" s="824"/>
      <c r="DN118" s="824"/>
      <c r="DO118" s="824"/>
      <c r="DP118" s="825"/>
      <c r="DQ118" s="826" t="s">
        <v>414</v>
      </c>
      <c r="DR118" s="824"/>
      <c r="DS118" s="824"/>
      <c r="DT118" s="824"/>
      <c r="DU118" s="825"/>
      <c r="DV118" s="871" t="s">
        <v>179</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414</v>
      </c>
      <c r="AB119" s="942"/>
      <c r="AC119" s="942"/>
      <c r="AD119" s="942"/>
      <c r="AE119" s="943"/>
      <c r="AF119" s="944" t="s">
        <v>439</v>
      </c>
      <c r="AG119" s="942"/>
      <c r="AH119" s="942"/>
      <c r="AI119" s="942"/>
      <c r="AJ119" s="943"/>
      <c r="AK119" s="944" t="s">
        <v>391</v>
      </c>
      <c r="AL119" s="942"/>
      <c r="AM119" s="942"/>
      <c r="AN119" s="942"/>
      <c r="AO119" s="943"/>
      <c r="AP119" s="945" t="s">
        <v>414</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461</v>
      </c>
      <c r="BP119" s="925"/>
      <c r="BQ119" s="929">
        <v>15736543</v>
      </c>
      <c r="BR119" s="892"/>
      <c r="BS119" s="892"/>
      <c r="BT119" s="892"/>
      <c r="BU119" s="892"/>
      <c r="BV119" s="892">
        <v>15309262</v>
      </c>
      <c r="BW119" s="892"/>
      <c r="BX119" s="892"/>
      <c r="BY119" s="892"/>
      <c r="BZ119" s="892"/>
      <c r="CA119" s="892">
        <v>15465806</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29818</v>
      </c>
      <c r="DH119" s="807"/>
      <c r="DI119" s="807"/>
      <c r="DJ119" s="807"/>
      <c r="DK119" s="808"/>
      <c r="DL119" s="809">
        <v>27614</v>
      </c>
      <c r="DM119" s="807"/>
      <c r="DN119" s="807"/>
      <c r="DO119" s="807"/>
      <c r="DP119" s="808"/>
      <c r="DQ119" s="809">
        <v>48633</v>
      </c>
      <c r="DR119" s="807"/>
      <c r="DS119" s="807"/>
      <c r="DT119" s="807"/>
      <c r="DU119" s="808"/>
      <c r="DV119" s="895">
        <v>1</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439</v>
      </c>
      <c r="AB120" s="824"/>
      <c r="AC120" s="824"/>
      <c r="AD120" s="824"/>
      <c r="AE120" s="825"/>
      <c r="AF120" s="826" t="s">
        <v>414</v>
      </c>
      <c r="AG120" s="824"/>
      <c r="AH120" s="824"/>
      <c r="AI120" s="824"/>
      <c r="AJ120" s="825"/>
      <c r="AK120" s="826" t="s">
        <v>439</v>
      </c>
      <c r="AL120" s="824"/>
      <c r="AM120" s="824"/>
      <c r="AN120" s="824"/>
      <c r="AO120" s="825"/>
      <c r="AP120" s="871" t="s">
        <v>414</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4244542</v>
      </c>
      <c r="BR120" s="889"/>
      <c r="BS120" s="889"/>
      <c r="BT120" s="889"/>
      <c r="BU120" s="889"/>
      <c r="BV120" s="889">
        <v>4378519</v>
      </c>
      <c r="BW120" s="889"/>
      <c r="BX120" s="889"/>
      <c r="BY120" s="889"/>
      <c r="BZ120" s="889"/>
      <c r="CA120" s="889">
        <v>4346387</v>
      </c>
      <c r="CB120" s="889"/>
      <c r="CC120" s="889"/>
      <c r="CD120" s="889"/>
      <c r="CE120" s="889"/>
      <c r="CF120" s="913">
        <v>88.5</v>
      </c>
      <c r="CG120" s="914"/>
      <c r="CH120" s="914"/>
      <c r="CI120" s="914"/>
      <c r="CJ120" s="914"/>
      <c r="CK120" s="915" t="s">
        <v>465</v>
      </c>
      <c r="CL120" s="899"/>
      <c r="CM120" s="899"/>
      <c r="CN120" s="899"/>
      <c r="CO120" s="900"/>
      <c r="CP120" s="919" t="s">
        <v>409</v>
      </c>
      <c r="CQ120" s="920"/>
      <c r="CR120" s="920"/>
      <c r="CS120" s="920"/>
      <c r="CT120" s="920"/>
      <c r="CU120" s="920"/>
      <c r="CV120" s="920"/>
      <c r="CW120" s="920"/>
      <c r="CX120" s="920"/>
      <c r="CY120" s="920"/>
      <c r="CZ120" s="920"/>
      <c r="DA120" s="920"/>
      <c r="DB120" s="920"/>
      <c r="DC120" s="920"/>
      <c r="DD120" s="920"/>
      <c r="DE120" s="920"/>
      <c r="DF120" s="921"/>
      <c r="DG120" s="908">
        <v>2103872</v>
      </c>
      <c r="DH120" s="889"/>
      <c r="DI120" s="889"/>
      <c r="DJ120" s="889"/>
      <c r="DK120" s="889"/>
      <c r="DL120" s="889">
        <v>1855771</v>
      </c>
      <c r="DM120" s="889"/>
      <c r="DN120" s="889"/>
      <c r="DO120" s="889"/>
      <c r="DP120" s="889"/>
      <c r="DQ120" s="889">
        <v>1840701</v>
      </c>
      <c r="DR120" s="889"/>
      <c r="DS120" s="889"/>
      <c r="DT120" s="889"/>
      <c r="DU120" s="889"/>
      <c r="DV120" s="890">
        <v>37.5</v>
      </c>
      <c r="DW120" s="890"/>
      <c r="DX120" s="890"/>
      <c r="DY120" s="890"/>
      <c r="DZ120" s="891"/>
    </row>
    <row r="121" spans="1:130" s="247"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4</v>
      </c>
      <c r="AB121" s="824"/>
      <c r="AC121" s="824"/>
      <c r="AD121" s="824"/>
      <c r="AE121" s="825"/>
      <c r="AF121" s="826" t="s">
        <v>391</v>
      </c>
      <c r="AG121" s="824"/>
      <c r="AH121" s="824"/>
      <c r="AI121" s="824"/>
      <c r="AJ121" s="825"/>
      <c r="AK121" s="826" t="s">
        <v>179</v>
      </c>
      <c r="AL121" s="824"/>
      <c r="AM121" s="824"/>
      <c r="AN121" s="824"/>
      <c r="AO121" s="825"/>
      <c r="AP121" s="871" t="s">
        <v>439</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924035</v>
      </c>
      <c r="BR121" s="861"/>
      <c r="BS121" s="861"/>
      <c r="BT121" s="861"/>
      <c r="BU121" s="861"/>
      <c r="BV121" s="861">
        <v>1011962</v>
      </c>
      <c r="BW121" s="861"/>
      <c r="BX121" s="861"/>
      <c r="BY121" s="861"/>
      <c r="BZ121" s="861"/>
      <c r="CA121" s="861">
        <v>1116705</v>
      </c>
      <c r="CB121" s="861"/>
      <c r="CC121" s="861"/>
      <c r="CD121" s="861"/>
      <c r="CE121" s="861"/>
      <c r="CF121" s="922">
        <v>22.7</v>
      </c>
      <c r="CG121" s="923"/>
      <c r="CH121" s="923"/>
      <c r="CI121" s="923"/>
      <c r="CJ121" s="923"/>
      <c r="CK121" s="916"/>
      <c r="CL121" s="902"/>
      <c r="CM121" s="902"/>
      <c r="CN121" s="902"/>
      <c r="CO121" s="903"/>
      <c r="CP121" s="882" t="s">
        <v>468</v>
      </c>
      <c r="CQ121" s="883"/>
      <c r="CR121" s="883"/>
      <c r="CS121" s="883"/>
      <c r="CT121" s="883"/>
      <c r="CU121" s="883"/>
      <c r="CV121" s="883"/>
      <c r="CW121" s="883"/>
      <c r="CX121" s="883"/>
      <c r="CY121" s="883"/>
      <c r="CZ121" s="883"/>
      <c r="DA121" s="883"/>
      <c r="DB121" s="883"/>
      <c r="DC121" s="883"/>
      <c r="DD121" s="883"/>
      <c r="DE121" s="883"/>
      <c r="DF121" s="884"/>
      <c r="DG121" s="860">
        <v>663647</v>
      </c>
      <c r="DH121" s="861"/>
      <c r="DI121" s="861"/>
      <c r="DJ121" s="861"/>
      <c r="DK121" s="861"/>
      <c r="DL121" s="861">
        <v>583015</v>
      </c>
      <c r="DM121" s="861"/>
      <c r="DN121" s="861"/>
      <c r="DO121" s="861"/>
      <c r="DP121" s="861"/>
      <c r="DQ121" s="861">
        <v>501241</v>
      </c>
      <c r="DR121" s="861"/>
      <c r="DS121" s="861"/>
      <c r="DT121" s="861"/>
      <c r="DU121" s="861"/>
      <c r="DV121" s="838">
        <v>10.199999999999999</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414</v>
      </c>
      <c r="AB122" s="824"/>
      <c r="AC122" s="824"/>
      <c r="AD122" s="824"/>
      <c r="AE122" s="825"/>
      <c r="AF122" s="826" t="s">
        <v>414</v>
      </c>
      <c r="AG122" s="824"/>
      <c r="AH122" s="824"/>
      <c r="AI122" s="824"/>
      <c r="AJ122" s="825"/>
      <c r="AK122" s="826" t="s">
        <v>179</v>
      </c>
      <c r="AL122" s="824"/>
      <c r="AM122" s="824"/>
      <c r="AN122" s="824"/>
      <c r="AO122" s="825"/>
      <c r="AP122" s="871" t="s">
        <v>414</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9254732</v>
      </c>
      <c r="BR122" s="892"/>
      <c r="BS122" s="892"/>
      <c r="BT122" s="892"/>
      <c r="BU122" s="892"/>
      <c r="BV122" s="892">
        <v>8913326</v>
      </c>
      <c r="BW122" s="892"/>
      <c r="BX122" s="892"/>
      <c r="BY122" s="892"/>
      <c r="BZ122" s="892"/>
      <c r="CA122" s="892">
        <v>8675974</v>
      </c>
      <c r="CB122" s="892"/>
      <c r="CC122" s="892"/>
      <c r="CD122" s="892"/>
      <c r="CE122" s="892"/>
      <c r="CF122" s="893">
        <v>176.6</v>
      </c>
      <c r="CG122" s="894"/>
      <c r="CH122" s="894"/>
      <c r="CI122" s="894"/>
      <c r="CJ122" s="894"/>
      <c r="CK122" s="916"/>
      <c r="CL122" s="902"/>
      <c r="CM122" s="902"/>
      <c r="CN122" s="902"/>
      <c r="CO122" s="903"/>
      <c r="CP122" s="882" t="s">
        <v>470</v>
      </c>
      <c r="CQ122" s="883"/>
      <c r="CR122" s="883"/>
      <c r="CS122" s="883"/>
      <c r="CT122" s="883"/>
      <c r="CU122" s="883"/>
      <c r="CV122" s="883"/>
      <c r="CW122" s="883"/>
      <c r="CX122" s="883"/>
      <c r="CY122" s="883"/>
      <c r="CZ122" s="883"/>
      <c r="DA122" s="883"/>
      <c r="DB122" s="883"/>
      <c r="DC122" s="883"/>
      <c r="DD122" s="883"/>
      <c r="DE122" s="883"/>
      <c r="DF122" s="884"/>
      <c r="DG122" s="860">
        <v>2550</v>
      </c>
      <c r="DH122" s="861"/>
      <c r="DI122" s="861"/>
      <c r="DJ122" s="861"/>
      <c r="DK122" s="861"/>
      <c r="DL122" s="861">
        <v>9050</v>
      </c>
      <c r="DM122" s="861"/>
      <c r="DN122" s="861"/>
      <c r="DO122" s="861"/>
      <c r="DP122" s="861"/>
      <c r="DQ122" s="861">
        <v>41650</v>
      </c>
      <c r="DR122" s="861"/>
      <c r="DS122" s="861"/>
      <c r="DT122" s="861"/>
      <c r="DU122" s="861"/>
      <c r="DV122" s="838">
        <v>0.8</v>
      </c>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414</v>
      </c>
      <c r="AB123" s="824"/>
      <c r="AC123" s="824"/>
      <c r="AD123" s="824"/>
      <c r="AE123" s="825"/>
      <c r="AF123" s="826" t="s">
        <v>414</v>
      </c>
      <c r="AG123" s="824"/>
      <c r="AH123" s="824"/>
      <c r="AI123" s="824"/>
      <c r="AJ123" s="825"/>
      <c r="AK123" s="826" t="s">
        <v>179</v>
      </c>
      <c r="AL123" s="824"/>
      <c r="AM123" s="824"/>
      <c r="AN123" s="824"/>
      <c r="AO123" s="825"/>
      <c r="AP123" s="871" t="s">
        <v>414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471</v>
      </c>
      <c r="BP123" s="925"/>
      <c r="BQ123" s="879">
        <v>14423309</v>
      </c>
      <c r="BR123" s="880"/>
      <c r="BS123" s="880"/>
      <c r="BT123" s="880"/>
      <c r="BU123" s="880"/>
      <c r="BV123" s="880">
        <v>14303807</v>
      </c>
      <c r="BW123" s="880"/>
      <c r="BX123" s="880"/>
      <c r="BY123" s="880"/>
      <c r="BZ123" s="880"/>
      <c r="CA123" s="880">
        <v>14139066</v>
      </c>
      <c r="CB123" s="880"/>
      <c r="CC123" s="880"/>
      <c r="CD123" s="880"/>
      <c r="CE123" s="880"/>
      <c r="CF123" s="790"/>
      <c r="CG123" s="791"/>
      <c r="CH123" s="791"/>
      <c r="CI123" s="791"/>
      <c r="CJ123" s="881"/>
      <c r="CK123" s="916"/>
      <c r="CL123" s="902"/>
      <c r="CM123" s="902"/>
      <c r="CN123" s="902"/>
      <c r="CO123" s="903"/>
      <c r="CP123" s="882" t="s">
        <v>405</v>
      </c>
      <c r="CQ123" s="883"/>
      <c r="CR123" s="883"/>
      <c r="CS123" s="883"/>
      <c r="CT123" s="883"/>
      <c r="CU123" s="883"/>
      <c r="CV123" s="883"/>
      <c r="CW123" s="883"/>
      <c r="CX123" s="883"/>
      <c r="CY123" s="883"/>
      <c r="CZ123" s="883"/>
      <c r="DA123" s="883"/>
      <c r="DB123" s="883"/>
      <c r="DC123" s="883"/>
      <c r="DD123" s="883"/>
      <c r="DE123" s="883"/>
      <c r="DF123" s="884"/>
      <c r="DG123" s="823">
        <v>38795</v>
      </c>
      <c r="DH123" s="824"/>
      <c r="DI123" s="824"/>
      <c r="DJ123" s="824"/>
      <c r="DK123" s="825"/>
      <c r="DL123" s="826">
        <v>27682</v>
      </c>
      <c r="DM123" s="824"/>
      <c r="DN123" s="824"/>
      <c r="DO123" s="824"/>
      <c r="DP123" s="825"/>
      <c r="DQ123" s="826">
        <v>28189</v>
      </c>
      <c r="DR123" s="824"/>
      <c r="DS123" s="824"/>
      <c r="DT123" s="824"/>
      <c r="DU123" s="825"/>
      <c r="DV123" s="871">
        <v>0.6</v>
      </c>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391</v>
      </c>
      <c r="AB124" s="824"/>
      <c r="AC124" s="824"/>
      <c r="AD124" s="824"/>
      <c r="AE124" s="825"/>
      <c r="AF124" s="826" t="s">
        <v>179</v>
      </c>
      <c r="AG124" s="824"/>
      <c r="AH124" s="824"/>
      <c r="AI124" s="824"/>
      <c r="AJ124" s="825"/>
      <c r="AK124" s="826" t="s">
        <v>414</v>
      </c>
      <c r="AL124" s="824"/>
      <c r="AM124" s="824"/>
      <c r="AN124" s="824"/>
      <c r="AO124" s="825"/>
      <c r="AP124" s="871" t="s">
        <v>179</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26.4</v>
      </c>
      <c r="BR124" s="878"/>
      <c r="BS124" s="878"/>
      <c r="BT124" s="878"/>
      <c r="BU124" s="878"/>
      <c r="BV124" s="878">
        <v>20.5</v>
      </c>
      <c r="BW124" s="878"/>
      <c r="BX124" s="878"/>
      <c r="BY124" s="878"/>
      <c r="BZ124" s="878"/>
      <c r="CA124" s="878">
        <v>27</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179</v>
      </c>
      <c r="DH124" s="807"/>
      <c r="DI124" s="807"/>
      <c r="DJ124" s="807"/>
      <c r="DK124" s="808"/>
      <c r="DL124" s="809" t="s">
        <v>179</v>
      </c>
      <c r="DM124" s="807"/>
      <c r="DN124" s="807"/>
      <c r="DO124" s="807"/>
      <c r="DP124" s="808"/>
      <c r="DQ124" s="809" t="s">
        <v>179</v>
      </c>
      <c r="DR124" s="807"/>
      <c r="DS124" s="807"/>
      <c r="DT124" s="807"/>
      <c r="DU124" s="808"/>
      <c r="DV124" s="895" t="s">
        <v>179</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179</v>
      </c>
      <c r="AB125" s="824"/>
      <c r="AC125" s="824"/>
      <c r="AD125" s="824"/>
      <c r="AE125" s="825"/>
      <c r="AF125" s="826" t="s">
        <v>179</v>
      </c>
      <c r="AG125" s="824"/>
      <c r="AH125" s="824"/>
      <c r="AI125" s="824"/>
      <c r="AJ125" s="825"/>
      <c r="AK125" s="826" t="s">
        <v>179</v>
      </c>
      <c r="AL125" s="824"/>
      <c r="AM125" s="824"/>
      <c r="AN125" s="824"/>
      <c r="AO125" s="825"/>
      <c r="AP125" s="871" t="s">
        <v>179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179</v>
      </c>
      <c r="DH125" s="889"/>
      <c r="DI125" s="889"/>
      <c r="DJ125" s="889"/>
      <c r="DK125" s="889"/>
      <c r="DL125" s="889" t="s">
        <v>179</v>
      </c>
      <c r="DM125" s="889"/>
      <c r="DN125" s="889"/>
      <c r="DO125" s="889"/>
      <c r="DP125" s="889"/>
      <c r="DQ125" s="889" t="s">
        <v>179</v>
      </c>
      <c r="DR125" s="889"/>
      <c r="DS125" s="889"/>
      <c r="DT125" s="889"/>
      <c r="DU125" s="889"/>
      <c r="DV125" s="890" t="s">
        <v>414</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179</v>
      </c>
      <c r="AB126" s="824"/>
      <c r="AC126" s="824"/>
      <c r="AD126" s="824"/>
      <c r="AE126" s="825"/>
      <c r="AF126" s="826" t="s">
        <v>179</v>
      </c>
      <c r="AG126" s="824"/>
      <c r="AH126" s="824"/>
      <c r="AI126" s="824"/>
      <c r="AJ126" s="825"/>
      <c r="AK126" s="826" t="s">
        <v>179</v>
      </c>
      <c r="AL126" s="824"/>
      <c r="AM126" s="824"/>
      <c r="AN126" s="824"/>
      <c r="AO126" s="825"/>
      <c r="AP126" s="871" t="s">
        <v>179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179</v>
      </c>
      <c r="DH126" s="861"/>
      <c r="DI126" s="861"/>
      <c r="DJ126" s="861"/>
      <c r="DK126" s="861"/>
      <c r="DL126" s="861" t="s">
        <v>179</v>
      </c>
      <c r="DM126" s="861"/>
      <c r="DN126" s="861"/>
      <c r="DO126" s="861"/>
      <c r="DP126" s="861"/>
      <c r="DQ126" s="861" t="s">
        <v>179</v>
      </c>
      <c r="DR126" s="861"/>
      <c r="DS126" s="861"/>
      <c r="DT126" s="861"/>
      <c r="DU126" s="861"/>
      <c r="DV126" s="838" t="s">
        <v>179</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3363</v>
      </c>
      <c r="AB127" s="824"/>
      <c r="AC127" s="824"/>
      <c r="AD127" s="824"/>
      <c r="AE127" s="825"/>
      <c r="AF127" s="826">
        <v>3193</v>
      </c>
      <c r="AG127" s="824"/>
      <c r="AH127" s="824"/>
      <c r="AI127" s="824"/>
      <c r="AJ127" s="825"/>
      <c r="AK127" s="826">
        <v>2885</v>
      </c>
      <c r="AL127" s="824"/>
      <c r="AM127" s="824"/>
      <c r="AN127" s="824"/>
      <c r="AO127" s="825"/>
      <c r="AP127" s="871">
        <v>0.1</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414</v>
      </c>
      <c r="DH127" s="861"/>
      <c r="DI127" s="861"/>
      <c r="DJ127" s="861"/>
      <c r="DK127" s="861"/>
      <c r="DL127" s="861" t="s">
        <v>179</v>
      </c>
      <c r="DM127" s="861"/>
      <c r="DN127" s="861"/>
      <c r="DO127" s="861"/>
      <c r="DP127" s="861"/>
      <c r="DQ127" s="861" t="s">
        <v>179</v>
      </c>
      <c r="DR127" s="861"/>
      <c r="DS127" s="861"/>
      <c r="DT127" s="861"/>
      <c r="DU127" s="861"/>
      <c r="DV127" s="838" t="s">
        <v>179</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66052</v>
      </c>
      <c r="AB128" s="845"/>
      <c r="AC128" s="845"/>
      <c r="AD128" s="845"/>
      <c r="AE128" s="846"/>
      <c r="AF128" s="847">
        <v>68005</v>
      </c>
      <c r="AG128" s="845"/>
      <c r="AH128" s="845"/>
      <c r="AI128" s="845"/>
      <c r="AJ128" s="846"/>
      <c r="AK128" s="847">
        <v>68177</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179</v>
      </c>
      <c r="BG128" s="831"/>
      <c r="BH128" s="831"/>
      <c r="BI128" s="831"/>
      <c r="BJ128" s="831"/>
      <c r="BK128" s="831"/>
      <c r="BL128" s="854"/>
      <c r="BM128" s="830">
        <v>14.57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179</v>
      </c>
      <c r="DH128" s="835"/>
      <c r="DI128" s="835"/>
      <c r="DJ128" s="835"/>
      <c r="DK128" s="835"/>
      <c r="DL128" s="835" t="s">
        <v>391</v>
      </c>
      <c r="DM128" s="835"/>
      <c r="DN128" s="835"/>
      <c r="DO128" s="835"/>
      <c r="DP128" s="835"/>
      <c r="DQ128" s="835" t="s">
        <v>391</v>
      </c>
      <c r="DR128" s="835"/>
      <c r="DS128" s="835"/>
      <c r="DT128" s="835"/>
      <c r="DU128" s="835"/>
      <c r="DV128" s="836" t="s">
        <v>391</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5857173</v>
      </c>
      <c r="AB129" s="824"/>
      <c r="AC129" s="824"/>
      <c r="AD129" s="824"/>
      <c r="AE129" s="825"/>
      <c r="AF129" s="826">
        <v>5741194</v>
      </c>
      <c r="AG129" s="824"/>
      <c r="AH129" s="824"/>
      <c r="AI129" s="824"/>
      <c r="AJ129" s="825"/>
      <c r="AK129" s="826">
        <v>5745201</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391</v>
      </c>
      <c r="BG129" s="814"/>
      <c r="BH129" s="814"/>
      <c r="BI129" s="814"/>
      <c r="BJ129" s="814"/>
      <c r="BK129" s="814"/>
      <c r="BL129" s="815"/>
      <c r="BM129" s="813">
        <v>19.57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899973</v>
      </c>
      <c r="AB130" s="824"/>
      <c r="AC130" s="824"/>
      <c r="AD130" s="824"/>
      <c r="AE130" s="825"/>
      <c r="AF130" s="826">
        <v>849939</v>
      </c>
      <c r="AG130" s="824"/>
      <c r="AH130" s="824"/>
      <c r="AI130" s="824"/>
      <c r="AJ130" s="825"/>
      <c r="AK130" s="826">
        <v>833590</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8.8000000000000007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4957200</v>
      </c>
      <c r="AB131" s="807"/>
      <c r="AC131" s="807"/>
      <c r="AD131" s="807"/>
      <c r="AE131" s="808"/>
      <c r="AF131" s="809">
        <v>4891255</v>
      </c>
      <c r="AG131" s="807"/>
      <c r="AH131" s="807"/>
      <c r="AI131" s="807"/>
      <c r="AJ131" s="808"/>
      <c r="AK131" s="809">
        <v>4911611</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v>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9.0089970140000002</v>
      </c>
      <c r="AB132" s="787"/>
      <c r="AC132" s="787"/>
      <c r="AD132" s="787"/>
      <c r="AE132" s="788"/>
      <c r="AF132" s="789">
        <v>9.175988576</v>
      </c>
      <c r="AG132" s="787"/>
      <c r="AH132" s="787"/>
      <c r="AI132" s="787"/>
      <c r="AJ132" s="788"/>
      <c r="AK132" s="789">
        <v>8.4556574209999997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9.5</v>
      </c>
      <c r="AB133" s="766"/>
      <c r="AC133" s="766"/>
      <c r="AD133" s="766"/>
      <c r="AE133" s="767"/>
      <c r="AF133" s="765">
        <v>9.3000000000000007</v>
      </c>
      <c r="AG133" s="766"/>
      <c r="AH133" s="766"/>
      <c r="AI133" s="766"/>
      <c r="AJ133" s="767"/>
      <c r="AK133" s="765">
        <v>8.8000000000000007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DRtVIkh15KVPguiePHoS0I+6UCbi+hswLhfdIMlLTaMyLbzcrcpWdNhfgp8BZffYI4rMmBR592ahwvVahK5GQ==" saltValue="2eRReV3jYuCDDwWKG7QF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39" zoomScaleNormal="85" zoomScaleSheetLayoutView="100" workbookViewId="0">
      <selection activeCell="AK71" sqref="AK71:AO7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1j1A8LnThtUVfVd2mYcfcVmZ2HIr11tfNe56ptOqLEK8c2yJbLW4zPaEnlzuo6oJ7fIq7alKUs6XkbflntsGw==" saltValue="SuH8CO4hlHHlMnpSyG1sG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election activeCell="AK71" sqref="AK71:AO7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1+ix0RQSLfiVS3oJK6to5GmWn3d7NJvnhchGL7o2HOJz9XrUglq6CDSAp2tSSaJ50928ngwyRwpDWGZ7nwLcQ==" saltValue="sFb0Qc3mX4VOZKhg2jv1Z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K71" sqref="AK71:AO7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505</v>
      </c>
      <c r="AL9" s="1193"/>
      <c r="AM9" s="1193"/>
      <c r="AN9" s="1194"/>
      <c r="AO9" s="313">
        <v>1332933</v>
      </c>
      <c r="AP9" s="313">
        <v>177511</v>
      </c>
      <c r="AQ9" s="314">
        <v>140211</v>
      </c>
      <c r="AR9" s="315">
        <v>26.6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506</v>
      </c>
      <c r="AL10" s="1193"/>
      <c r="AM10" s="1193"/>
      <c r="AN10" s="1194"/>
      <c r="AO10" s="316">
        <v>383003</v>
      </c>
      <c r="AP10" s="316">
        <v>51006</v>
      </c>
      <c r="AQ10" s="317">
        <v>17469</v>
      </c>
      <c r="AR10" s="318">
        <v>192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507</v>
      </c>
      <c r="AL11" s="1193"/>
      <c r="AM11" s="1193"/>
      <c r="AN11" s="1194"/>
      <c r="AO11" s="316">
        <v>226775</v>
      </c>
      <c r="AP11" s="316">
        <v>30200</v>
      </c>
      <c r="AQ11" s="317">
        <v>23430</v>
      </c>
      <c r="AR11" s="318">
        <v>28.9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508</v>
      </c>
      <c r="AL12" s="1193"/>
      <c r="AM12" s="1193"/>
      <c r="AN12" s="1194"/>
      <c r="AO12" s="316">
        <v>246621</v>
      </c>
      <c r="AP12" s="316">
        <v>32843</v>
      </c>
      <c r="AQ12" s="317">
        <v>2927</v>
      </c>
      <c r="AR12" s="318">
        <v>1022.1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511</v>
      </c>
      <c r="AL14" s="1193"/>
      <c r="AM14" s="1193"/>
      <c r="AN14" s="1194"/>
      <c r="AO14" s="316">
        <v>101707</v>
      </c>
      <c r="AP14" s="316">
        <v>13545</v>
      </c>
      <c r="AQ14" s="317">
        <v>6472</v>
      </c>
      <c r="AR14" s="318">
        <v>109.3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512</v>
      </c>
      <c r="AL15" s="1193"/>
      <c r="AM15" s="1193"/>
      <c r="AN15" s="1194"/>
      <c r="AO15" s="316">
        <v>4639</v>
      </c>
      <c r="AP15" s="316">
        <v>618</v>
      </c>
      <c r="AQ15" s="317">
        <v>3599</v>
      </c>
      <c r="AR15" s="318">
        <v>-82.8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513</v>
      </c>
      <c r="AL16" s="1196"/>
      <c r="AM16" s="1196"/>
      <c r="AN16" s="1197"/>
      <c r="AO16" s="316">
        <v>-122170</v>
      </c>
      <c r="AP16" s="316">
        <v>-16270</v>
      </c>
      <c r="AQ16" s="317">
        <v>-14458</v>
      </c>
      <c r="AR16" s="318">
        <v>12.5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2173508</v>
      </c>
      <c r="AP17" s="316">
        <v>289454</v>
      </c>
      <c r="AQ17" s="317">
        <v>179649</v>
      </c>
      <c r="AR17" s="318">
        <v>61.1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518</v>
      </c>
      <c r="AL21" s="1190"/>
      <c r="AM21" s="1190"/>
      <c r="AN21" s="1191"/>
      <c r="AO21" s="328">
        <v>20.239999999999998</v>
      </c>
      <c r="AP21" s="329">
        <v>16.079999999999998</v>
      </c>
      <c r="AQ21" s="330">
        <v>4.16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519</v>
      </c>
      <c r="AL22" s="1190"/>
      <c r="AM22" s="1190"/>
      <c r="AN22" s="1191"/>
      <c r="AO22" s="333">
        <v>98.2</v>
      </c>
      <c r="AP22" s="334">
        <v>96</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523</v>
      </c>
      <c r="AL32" s="1181"/>
      <c r="AM32" s="1181"/>
      <c r="AN32" s="1182"/>
      <c r="AO32" s="343">
        <v>977583</v>
      </c>
      <c r="AP32" s="343">
        <v>130188</v>
      </c>
      <c r="AQ32" s="344">
        <v>107391</v>
      </c>
      <c r="AR32" s="345">
        <v>21.2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524</v>
      </c>
      <c r="AL33" s="1181"/>
      <c r="AM33" s="1181"/>
      <c r="AN33" s="1182"/>
      <c r="AO33" s="343" t="s">
        <v>510</v>
      </c>
      <c r="AP33" s="343" t="s">
        <v>510</v>
      </c>
      <c r="AQ33" s="344">
        <v>130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525</v>
      </c>
      <c r="AL34" s="1181"/>
      <c r="AM34" s="1181"/>
      <c r="AN34" s="1182"/>
      <c r="AO34" s="343" t="s">
        <v>510</v>
      </c>
      <c r="AP34" s="343" t="s">
        <v>510</v>
      </c>
      <c r="AQ34" s="344">
        <v>239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526</v>
      </c>
      <c r="AL35" s="1181"/>
      <c r="AM35" s="1181"/>
      <c r="AN35" s="1182"/>
      <c r="AO35" s="343">
        <v>336608</v>
      </c>
      <c r="AP35" s="343">
        <v>44827</v>
      </c>
      <c r="AQ35" s="344">
        <v>23019</v>
      </c>
      <c r="AR35" s="345">
        <v>94.7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527</v>
      </c>
      <c r="AL36" s="1181"/>
      <c r="AM36" s="1181"/>
      <c r="AN36" s="1182"/>
      <c r="AO36" s="343" t="s">
        <v>510</v>
      </c>
      <c r="AP36" s="343" t="s">
        <v>510</v>
      </c>
      <c r="AQ36" s="344">
        <v>3575</v>
      </c>
      <c r="AR36" s="345" t="s">
        <v>510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528</v>
      </c>
      <c r="AL37" s="1181"/>
      <c r="AM37" s="1181"/>
      <c r="AN37" s="1182"/>
      <c r="AO37" s="343">
        <v>2885</v>
      </c>
      <c r="AP37" s="343">
        <v>384</v>
      </c>
      <c r="AQ37" s="344">
        <v>750</v>
      </c>
      <c r="AR37" s="345">
        <v>-48.8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529</v>
      </c>
      <c r="AL38" s="1184"/>
      <c r="AM38" s="1184"/>
      <c r="AN38" s="1185"/>
      <c r="AO38" s="346" t="s">
        <v>510</v>
      </c>
      <c r="AP38" s="346" t="s">
        <v>510</v>
      </c>
      <c r="AQ38" s="347">
        <v>17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530</v>
      </c>
      <c r="AL39" s="1184"/>
      <c r="AM39" s="1184"/>
      <c r="AN39" s="1185"/>
      <c r="AO39" s="343">
        <v>-68177</v>
      </c>
      <c r="AP39" s="343">
        <v>-9079</v>
      </c>
      <c r="AQ39" s="344">
        <v>-4961</v>
      </c>
      <c r="AR39" s="345">
        <v>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531</v>
      </c>
      <c r="AL40" s="1181"/>
      <c r="AM40" s="1181"/>
      <c r="AN40" s="1182"/>
      <c r="AO40" s="343">
        <v>-833590</v>
      </c>
      <c r="AP40" s="343">
        <v>-111012</v>
      </c>
      <c r="AQ40" s="344">
        <v>-92273</v>
      </c>
      <c r="AR40" s="345">
        <v>20.3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415309</v>
      </c>
      <c r="AP41" s="343">
        <v>55308</v>
      </c>
      <c r="AQ41" s="344">
        <v>37889</v>
      </c>
      <c r="AR41" s="345">
        <v>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500</v>
      </c>
      <c r="AN49" s="1175" t="s">
        <v>535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2893782</v>
      </c>
      <c r="AN51" s="365">
        <v>364916</v>
      </c>
      <c r="AO51" s="366">
        <v>49.5</v>
      </c>
      <c r="AP51" s="367">
        <v>162193</v>
      </c>
      <c r="AQ51" s="368">
        <v>-7.7</v>
      </c>
      <c r="AR51" s="369">
        <v>57.2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977572</v>
      </c>
      <c r="AN52" s="373">
        <v>123275</v>
      </c>
      <c r="AO52" s="374">
        <v>7.9</v>
      </c>
      <c r="AP52" s="375">
        <v>79985</v>
      </c>
      <c r="AQ52" s="376">
        <v>-8.8000000000000007</v>
      </c>
      <c r="AR52" s="377">
        <v>16.7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2392410</v>
      </c>
      <c r="AN53" s="365">
        <v>305896</v>
      </c>
      <c r="AO53" s="366">
        <v>-16.2</v>
      </c>
      <c r="AP53" s="367">
        <v>168868</v>
      </c>
      <c r="AQ53" s="368">
        <v>4.0999999999999996</v>
      </c>
      <c r="AR53" s="369">
        <v>-20.3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848818</v>
      </c>
      <c r="AN54" s="373">
        <v>108531</v>
      </c>
      <c r="AO54" s="374">
        <v>-12</v>
      </c>
      <c r="AP54" s="375">
        <v>79360</v>
      </c>
      <c r="AQ54" s="376">
        <v>-0.8</v>
      </c>
      <c r="AR54" s="377">
        <v>-11.2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4248699</v>
      </c>
      <c r="AN55" s="365">
        <v>549780</v>
      </c>
      <c r="AO55" s="366">
        <v>79.7</v>
      </c>
      <c r="AP55" s="367">
        <v>202870</v>
      </c>
      <c r="AQ55" s="368">
        <v>20.100000000000001</v>
      </c>
      <c r="AR55" s="369">
        <v>59.6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1046453</v>
      </c>
      <c r="AN56" s="373">
        <v>135411</v>
      </c>
      <c r="AO56" s="374">
        <v>24.8</v>
      </c>
      <c r="AP56" s="375">
        <v>79735</v>
      </c>
      <c r="AQ56" s="376">
        <v>0.5</v>
      </c>
      <c r="AR56" s="377">
        <v>24.3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2127570</v>
      </c>
      <c r="AN57" s="365">
        <v>279245</v>
      </c>
      <c r="AO57" s="366">
        <v>-49.2</v>
      </c>
      <c r="AP57" s="367">
        <v>167497</v>
      </c>
      <c r="AQ57" s="368">
        <v>-17.399999999999999</v>
      </c>
      <c r="AR57" s="369">
        <v>-31.8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871694</v>
      </c>
      <c r="AN58" s="373">
        <v>114411</v>
      </c>
      <c r="AO58" s="374">
        <v>-15.5</v>
      </c>
      <c r="AP58" s="375">
        <v>82571</v>
      </c>
      <c r="AQ58" s="376">
        <v>3.6</v>
      </c>
      <c r="AR58" s="377">
        <v>-19.100000000000001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3490296</v>
      </c>
      <c r="AN59" s="365">
        <v>464815</v>
      </c>
      <c r="AO59" s="366">
        <v>66.5</v>
      </c>
      <c r="AP59" s="367">
        <v>190274</v>
      </c>
      <c r="AQ59" s="368">
        <v>13.6</v>
      </c>
      <c r="AR59" s="369">
        <v>52.9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1034087</v>
      </c>
      <c r="AN60" s="373">
        <v>137713</v>
      </c>
      <c r="AO60" s="374">
        <v>20.399999999999999</v>
      </c>
      <c r="AP60" s="375">
        <v>88584</v>
      </c>
      <c r="AQ60" s="376">
        <v>7.3</v>
      </c>
      <c r="AR60" s="377">
        <v>13.1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3030551</v>
      </c>
      <c r="AN61" s="380">
        <v>392930</v>
      </c>
      <c r="AO61" s="381">
        <v>26.1</v>
      </c>
      <c r="AP61" s="382">
        <v>178340</v>
      </c>
      <c r="AQ61" s="383">
        <v>2.5</v>
      </c>
      <c r="AR61" s="369">
        <v>23.6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955725</v>
      </c>
      <c r="AN62" s="373">
        <v>123868</v>
      </c>
      <c r="AO62" s="374">
        <v>5.0999999999999996</v>
      </c>
      <c r="AP62" s="375">
        <v>82047</v>
      </c>
      <c r="AQ62" s="376">
        <v>0.4</v>
      </c>
      <c r="AR62" s="377">
        <v>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mUDYLgcOu6cYlwWQ1ltcyWI0FOV7+qLLmu0KNE94fbtQ4NWYrqm3Pxsg+wrYMmL9v98wKnftm0cwiD8SteWBQ==" saltValue="lEFiZgNQN6GjNyqvuys4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7" zoomScale="70" zoomScaleNormal="70" zoomScaleSheetLayoutView="55" workbookViewId="0">
      <selection activeCell="AK71" sqref="AK71:AO7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pkBK7ZD69oJCU99hI5kiMjRn4Hd+hV2VVeQUTP7edSBApF6nepGE+2J+nOnY8PdkKF4oaM3q4rLBvs5UFyZLjQ==" saltValue="WWGeC9gRUG0k0YnKSjB76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AK71" sqref="AK71:AO7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8AhCdhbrJoRggBMVTNGBGpw70iNtsMIjwI3qQPNJ+A+7QhZnEVuE+9thIqelP01bRwHd627fXmRtkUzT7/mhmg==" saltValue="PJCC9gjVnWz+M+1HHxFk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AK71" sqref="AK71:AO7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29.7</v>
      </c>
      <c r="G47" s="12">
        <v>30.22</v>
      </c>
      <c r="H47" s="12">
        <v>29.95</v>
      </c>
      <c r="I47" s="12">
        <v>29.6</v>
      </c>
      <c r="J47" s="13">
        <v>29.51</v>
      </c>
    </row>
    <row r="48" spans="2:10" ht="57.75" customHeight="1" x14ac:dyDescent="0.15">
      <c r="B48" s="14"/>
      <c r="C48" s="1200" t="s">
        <v>4</v>
      </c>
      <c r="D48" s="1200"/>
      <c r="E48" s="1201"/>
      <c r="F48" s="15">
        <v>1.25</v>
      </c>
      <c r="G48" s="16">
        <v>1.48</v>
      </c>
      <c r="H48" s="16">
        <v>2.02</v>
      </c>
      <c r="I48" s="16">
        <v>1.44</v>
      </c>
      <c r="J48" s="17">
        <v>1.92</v>
      </c>
    </row>
    <row r="49" spans="2:10" ht="57.75" customHeight="1" thickBot="1" x14ac:dyDescent="0.2">
      <c r="B49" s="18"/>
      <c r="C49" s="1202" t="s">
        <v>5</v>
      </c>
      <c r="D49" s="1202"/>
      <c r="E49" s="1203"/>
      <c r="F49" s="19">
        <v>9.86</v>
      </c>
      <c r="G49" s="20" t="s">
        <v>556</v>
      </c>
      <c r="H49" s="20" t="s">
        <v>557</v>
      </c>
      <c r="I49" s="20" t="s">
        <v>558</v>
      </c>
      <c r="J49" s="21">
        <v>0.41</v>
      </c>
    </row>
    <row r="50" spans="2:10" ht="13.5" customHeight="1" x14ac:dyDescent="0.15"/>
  </sheetData>
  <sheetProtection algorithmName="SHA-512" hashValue="NNhYn0O/TDnxRgfP2oOKEn3FxlZ1A+MwUEBI3gcaUHfY9D0cVT+tIScXXGM5BN3OxPjeWErcWqjO6HbQYUQciQ==" saltValue="Bz3YGkl1PZ1tJvIeXbEIZ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俊介</cp:lastModifiedBy>
  <cp:lastPrinted>2021-03-18T07:00:20Z</cp:lastPrinted>
  <dcterms:created xsi:type="dcterms:W3CDTF">2021-02-05T00:52:51Z</dcterms:created>
  <dcterms:modified xsi:type="dcterms:W3CDTF">2021-09-27T02:04:40Z</dcterms:modified>
  <cp:category/>
</cp:coreProperties>
</file>