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chafile\Desktop\kubota.yusuke\デスクトップ\新しいフォルダー\050915_令和３年度財政状況資料集の作成について（２回目）\"/>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<sst xmlns="http://schemas.openxmlformats.org/spreadsheetml/2006/main" count="1107" uniqueCount="613">
  <si>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</si>
  <si>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</si>
  <si>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</si>
  <si>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</si>
  <si>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</si>
  <si>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</si>
  <si>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</si>
  <si>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</si>
  <si>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</si>
  <si>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</si>
  <si>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</si>
  <si>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</si>
  <si>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</si>
  <si>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</si>
  <si>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</si>
  <si>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</si>
  <si>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</si>
  <si>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</si>
  <si>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</si>
  <si>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</si>
  <si>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</si>
  <si>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</si>
  <si>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</si>
  <si>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</si>
  <si>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</si>
  <si>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</si>
  <si>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</si>
  <si>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</si>
  <si>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</si>
  <si>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</si>
  <si>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</si>
  <si>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</si>
  <si>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</si>
  <si>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</si>
  <si>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</si>
  <si>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</si>
  <si>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</si>
  <si>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</si>
  <si>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</si>
  <si>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</si>
  <si>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</si>
  <si>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</si>
  <si>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</si>
  <si>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</si>
  <si>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</si>
  <si>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</si>
  <si>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</si>
  <si>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</si>
  <si>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</si>
  <si>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</si>
  <si>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</si>
  <si>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</si>
  <si>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</si>
  <si>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</si>
  <si>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</si>
  <si>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</si>
  <si>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</si>
  <si>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</si>
  <si>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</si>
  <si>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</si>
  <si>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</si>
  <si>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</si>
  <si>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</si>
  <si>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</si>
  <si>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</si>
  <si>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</si>
  <si>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</si>
  <si>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</si>
  <si>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</si>
  <si>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</si>
  <si>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</si>
  <si>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</si>
  <si>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</si>
  <si>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</si>
  <si>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</si>
  <si>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</si>
  <si>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</si>
  <si>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</si>
  <si>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</si>
  <si>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</si>
  <si>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</si>
  <si>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</si>
  <si>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</si>
  <si>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</si>
  <si>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</si>
  <si>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</si>
  <si>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</si>
  <si>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</si>
  <si>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</si>
  <si>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</si>
  <si>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</si>
  <si>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</si>
  <si>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</si>
  <si>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</si>
  <si>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</si>
  <si>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</si>
  <si>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</si>
  <si>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</si>
  <si>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標茶町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</si>
  <si>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</si>
  <si>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</si>
  <si>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</si>
  <si>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</si>
  <si>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</si>
  <si>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</si>
  <si>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</si>
  <si>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</si>
  <si>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</si>
  <si>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</si>
  <si>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</si>
  <si>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</si>
  <si>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</si>
  <si>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</si>
  <si>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</si>
  <si>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</si>
  <si>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</si>
  <si>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</si>
  <si>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</si>
  <si>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</si>
  <si>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</si>
  <si>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</si>
  <si>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</si>
  <si>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</si>
  <si>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</si>
  <si>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</si>
  <si>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</si>
  <si>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</si>
  <si>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</si>
  <si>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</si>
  <si>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</si>
  <si>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</si>
  <si>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</si>
  <si>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</si>
  <si>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</si>
  <si>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</si>
  <si>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</si>
  <si>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</si>
  <si>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</si>
  <si>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</si>
  <si>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</si>
  <si>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</si>
  <si>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</si>
  <si>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</si>
  <si>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</si>
  <si>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</si>
  <si>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</si>
  <si>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</si>
  <si>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</si>
  <si>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</si>
  <si>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</si>
  <si>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</si>
  <si>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</si>
  <si>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</si>
  <si>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</si>
  <si>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</si>
  <si>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</si>
  <si>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</si>
  <si>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</si>
  <si>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</si>
  <si>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</si>
  <si>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</si>
  <si>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</si>
  <si>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</si>
  <si>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</si>
  <si>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</si>
  <si>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</si>
  <si>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</si>
  <si>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</si>
  <si>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</si>
  <si>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</si>
  <si>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</si>
  <si>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</si>
  <si>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</si>
  <si>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</si>
  <si>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</si>
  <si>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</si>
  <si>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</si>
  <si>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</si>
  <si>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</si>
  <si>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</si>
  <si>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</si>
  <si>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</si>
  <si>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</si>
  <si>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</si>
  <si>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</si>
  <si>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</si>
  <si>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</si>
  <si>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</si>
  <si>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</si>
  <si>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</si>
  <si>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</si>
  <si>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</si>
  <si>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</si>
  <si>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</si>
  <si>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</si>
  <si>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</si>
  <si>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</si>
  <si>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</si>
  <si>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</si>
  <si>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</si>
  <si>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</si>
  <si>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</si>
  <si>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</si>
  <si>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</si>
  <si>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</si>
  <si>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</si>
  <si>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</si>
  <si>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</si>
  <si>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</si>
  <si>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</si>
  <si>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</si>
  <si>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</si>
  <si>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</si>
  <si>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</si>
  <si>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</si>
  <si>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北海道標茶町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</si>
  <si>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</si>
  <si>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</si>
  <si>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</si>
  <si>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</si>
  <si>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</si>
  <si>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</si>
  <si>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</si>
  <si>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</si>
  <si>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</si>
  <si>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</si>
  <si>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</si>
  <si>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</si>
  <si>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</si>
  <si>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</si>
  <si>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</si>
  <si>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</si>
  <si>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</si>
  <si>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</si>
  <si>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</si>
  <si>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</si>
  <si>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</si>
  <si>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</si>
  <si>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</si>
  <si>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</si>
  <si>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</si>
  <si>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</si>
  <si>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</si>
  <si>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</si>
  <si>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</si>
  <si>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</si>
  <si>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</si>
  <si>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</si>
  <si>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</si>
  <si>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</si>
  <si>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</si>
  <si>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</si>
  <si>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</si>
  <si>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</si>
  <si>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</si>
  <si>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</si>
  <si>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</si>
  <si>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</si>
  <si>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</si>
  <si>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</si>
  <si>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</si>
  <si>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</si>
  <si>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</si>
  <si>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</si>
  <si>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</si>
  <si>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</si>
  <si>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</si>
  <si>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</si>
  <si>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</si>
  <si>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</si>
  <si>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</si>
  <si>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</si>
  <si>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</si>
  <si>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</si>
  <si>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</si>
  <si>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</si>
  <si>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</si>
  <si>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</si>
  <si>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</si>
  <si>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</si>
  <si>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</si>
  <si>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</si>
  <si>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</si>
  <si>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</si>
  <si>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</si>
  <si>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</si>
  <si>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</si>
  <si>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</si>
  <si>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</si>
  <si>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</si>
  <si>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</si>
  <si>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</si>
  <si>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</si>
  <si>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</si>
  <si>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</si>
  <si>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</si>
  <si>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</si>
  <si>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</si>
  <si>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</si>
  <si>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</si>
  <si>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</si>
  <si>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</si>
  <si>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</si>
  <si>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</si>
  <si>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</si>
  <si>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</si>
  <si>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</si>
  <si>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</si>
  <si>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</si>
  <si>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</si>
  <si>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</si>
  <si>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</si>
  <si>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</si>
  <si>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</si>
  <si>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</si>
  <si>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</si>
  <si>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</si>
  <si>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</si>
  <si>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</si>
  <si>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</si>
  <si>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</si>
  <si>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</si>
  <si>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</si>
  <si>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</si>
  <si>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</si>
  <si>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</si>
  <si>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</si>
  <si>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</si>
  <si>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</si>
  <si>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</si>
  <si>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</si>
  <si>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</si>
  <si>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</si>
  <si>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</si>
  <si>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</si>
  <si>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</si>
  <si>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</si>
  <si>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</si>
  <si>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</si>
  <si>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</si>
  <si>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</si>
  <si>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</si>
  <si>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</si>
  <si>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</si>
  <si>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</si>
  <si>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</si>
  <si>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</si>
  <si>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</si>
  <si>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</si>
  <si>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</si>
  <si>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</si>
  <si>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</si>
  <si>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</si>
  <si>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</si>
  <si>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</si>
  <si>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</si>
  <si>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</si>
  <si>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</si>
  <si>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</si>
  <si>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</si>
  <si>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</si>
  <si>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</si>
  <si>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</si>
  <si>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</si>
  <si>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</si>
  <si>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</si>
  <si>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</si>
  <si>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</si>
  <si>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</si>
  <si>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</si>
  <si>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</si>
  <si>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北海道標茶町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</si>
  <si>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</si>
  <si>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</si>
  <si>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</si>
  <si>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</si>
  <si>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</si>
  <si>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</si>
  <si>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</si>
  <si>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</si>
  <si>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</si>
  <si>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</si>
  <si>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</si>
  <si>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</si>
  <si>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</si>
  <si>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</si>
  <si>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</si>
  <si>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</si>
  <si>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</si>
  <si>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</si>
  <si>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</si>
  <si>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</si>
  <si>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</si>
  <si>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</si>
  <si>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</si>
  <si>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</si>
  <si>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</si>
  <si>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</si>
  <si>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</si>
  <si>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</si>
  <si>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</si>
  <si>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</si>
  <si>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</si>
  <si>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</si>
  <si>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</si>
  <si>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</si>
  <si>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</si>
  <si>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介護保険事業特別会計</t>
    <phoneticPr fontId="5"/>
  </si>
  <si>
    <t>後期高齢者医療特別会計</t>
    <phoneticPr fontId="5"/>
  </si>
  <si>
    <t>上水道事業会計</t>
    <phoneticPr fontId="5"/>
  </si>
  <si>
    <t>法適用企業</t>
    <phoneticPr fontId="5"/>
  </si>
  <si>
    <t>病院事業会計</t>
    <phoneticPr fontId="5"/>
  </si>
  <si>
    <t>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</si>
  <si>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</si>
  <si>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</si>
  <si>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</si>
  <si>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</si>
  <si>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</si>
  <si>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</si>
  <si>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</si>
  <si>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</si>
  <si>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</si>
  <si>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</si>
  <si>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</si>
  <si>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</si>
  <si>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</si>
  <si>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</si>
  <si>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</si>
  <si>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</si>
  <si>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</si>
  <si>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</si>
  <si>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</si>
  <si>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</si>
  <si>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</si>
  <si>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</si>
  <si>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</si>
  <si>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</si>
  <si>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</si>
  <si>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</si>
  <si>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</si>
  <si>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</si>
  <si>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</si>
  <si>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</si>
  <si>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</si>
  <si>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</si>
  <si>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</si>
  <si>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</si>
  <si>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</si>
  <si>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</si>
  <si>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</si>
  <si>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</si>
  <si>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</si>
  <si>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</si>
  <si>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</si>
  <si>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</si>
  <si>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</si>
  <si>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</si>
  <si>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</si>
  <si>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</si>
  <si>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</si>
  <si>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</si>
  <si>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</si>
  <si>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</si>
  <si>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</si>
  <si>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</si>
  <si>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</si>
  <si>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</si>
  <si>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</si>
  <si>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</si>
  <si>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</si>
  <si>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</si>
  <si>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</si>
  <si>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</si>
  <si>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</si>
  <si>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</si>
  <si>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</si>
  <si>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</si>
  <si>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</si>
  <si>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</si>
  <si>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</si>
  <si>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</si>
  <si>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</si>
  <si>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</si>
  <si>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</si>
  <si>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</si>
  <si>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</si>
  <si>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</si>
  <si>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</si>
  <si>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</si>
  <si>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</si>
  <si>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</si>
  <si>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</si>
  <si>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</si>
  <si>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</si>
  <si>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</si>
  <si>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</si>
  <si>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</si>
  <si>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</si>
  <si>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</si>
  <si>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</si>
  <si>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</si>
  <si>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</si>
  <si>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</si>
  <si>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</si>
  <si>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</si>
  <si>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</si>
  <si>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</si>
  <si>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</si>
  <si>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</si>
  <si>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</si>
  <si>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</si>
  <si>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</si>
  <si>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</si>
  <si>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</si>
  <si>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</si>
  <si>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</si>
  <si>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</si>
  <si>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</si>
  <si>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</si>
  <si>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</si>
  <si>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</si>
  <si>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</si>
  <si>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</si>
  <si>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</si>
  <si>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</si>
  <si>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</si>
  <si>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</si>
  <si>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</si>
  <si>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</si>
  <si>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</si>
  <si>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</si>
  <si>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</si>
  <si>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</si>
  <si>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</si>
  <si>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</si>
  <si>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</si>
  <si>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</si>
  <si>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</si>
  <si>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</si>
  <si>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</si>
  <si>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</si>
  <si>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</si>
  <si>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</si>
  <si>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</si>
  <si>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</si>
  <si>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</si>
  <si>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</si>
  <si>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</si>
  <si>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</si>
  <si>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</si>
  <si>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</si>
  <si>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</si>
  <si>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</si>
  <si>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</si>
  <si>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</si>
  <si>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</si>
  <si>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</si>
  <si>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</si>
  <si>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</si>
  <si>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</si>
  <si>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</si>
  <si>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</si>
  <si>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</si>
  <si>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</si>
  <si>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</si>
  <si>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</si>
  <si>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</si>
  <si>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</si>
  <si>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</si>
  <si>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</si>
  <si>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</si>
  <si>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0.15</t>
  </si>
  <si>
    <t>▲ 1.58</t>
  </si>
  <si>
    <t>▲ 3.31</t>
  </si>
  <si>
    <t>上水道事業会計</t>
  </si>
  <si>
    <t>一般会計</t>
  </si>
  <si>
    <t>病院事業会計</t>
  </si>
  <si>
    <t>介護保険事業特別会計</t>
  </si>
  <si>
    <t>簡易水道事業特別会計</t>
  </si>
  <si>
    <t>国民健康保険事業事業勘定特別会計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</si>
  <si>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</si>
  <si>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</si>
  <si>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</si>
  <si>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</si>
  <si>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</si>
  <si>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</si>
  <si>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</si>
  <si>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</si>
  <si>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</si>
  <si>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</si>
  <si>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釧路北部消防事務組合</t>
    <rPh sb="0" eb="2">
      <t>クシロ</t>
    </rPh>
    <rPh sb="2" eb="4">
      <t>ホクブ</t>
    </rPh>
    <rPh sb="4" eb="6">
      <t>ショウボウ</t>
    </rPh>
    <rPh sb="6" eb="8">
      <t>ジム</t>
    </rPh>
    <rPh sb="8" eb="10">
      <t>クミアイ</t>
    </rPh>
    <phoneticPr fontId="2"/>
  </si>
  <si>
    <t>釧路公立大学事務組合</t>
    <rPh sb="0" eb="2">
      <t>クシロ</t>
    </rPh>
    <rPh sb="2" eb="4">
      <t>コウリツ</t>
    </rPh>
    <rPh sb="4" eb="6">
      <t>ダイガク</t>
    </rPh>
    <rPh sb="6" eb="8">
      <t>ジム</t>
    </rPh>
    <rPh sb="8" eb="10">
      <t>クミアイ</t>
    </rPh>
    <phoneticPr fontId="2"/>
  </si>
  <si>
    <t>川上郡衛生処理組合</t>
    <rPh sb="0" eb="2">
      <t>カワカミ</t>
    </rPh>
    <rPh sb="2" eb="3">
      <t>グン</t>
    </rPh>
    <rPh sb="3" eb="5">
      <t>エイセイ</t>
    </rPh>
    <rPh sb="5" eb="7">
      <t>ショリ</t>
    </rPh>
    <rPh sb="7" eb="9">
      <t>クミアイ</t>
    </rPh>
    <phoneticPr fontId="2"/>
  </si>
  <si>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2"/>
  </si>
  <si>
    <t>-</t>
    <phoneticPr fontId="2"/>
  </si>
  <si>
    <t>-</t>
    <phoneticPr fontId="2"/>
  </si>
  <si>
    <t>町営住宅整備基金</t>
    <rPh sb="0" eb="2">
      <t>チョウエイ</t>
    </rPh>
    <rPh sb="2" eb="4">
      <t>ジュウタク</t>
    </rPh>
    <rPh sb="4" eb="6">
      <t>セイビ</t>
    </rPh>
    <rPh sb="6" eb="8">
      <t>キキン</t>
    </rPh>
    <phoneticPr fontId="2"/>
  </si>
  <si>
    <t>町有施設整備基金</t>
    <rPh sb="0" eb="2">
      <t>チョウユウ</t>
    </rPh>
    <rPh sb="2" eb="4">
      <t>シセツ</t>
    </rPh>
    <rPh sb="4" eb="6">
      <t>セイビ</t>
    </rPh>
    <rPh sb="6" eb="8">
      <t>キキン</t>
    </rPh>
    <phoneticPr fontId="2"/>
  </si>
  <si>
    <t>地域交通対策基金</t>
    <rPh sb="0" eb="2">
      <t>チイキ</t>
    </rPh>
    <rPh sb="2" eb="4">
      <t>コウツウ</t>
    </rPh>
    <rPh sb="4" eb="6">
      <t>タイサク</t>
    </rPh>
    <rPh sb="6" eb="8">
      <t>キキン</t>
    </rPh>
    <phoneticPr fontId="2"/>
  </si>
  <si>
    <t>福祉基金</t>
    <rPh sb="0" eb="2">
      <t>フクシ</t>
    </rPh>
    <rPh sb="2" eb="4">
      <t>キキン</t>
    </rPh>
    <phoneticPr fontId="2"/>
  </si>
  <si>
    <t>学校教育施設整備基金</t>
    <rPh sb="0" eb="2">
      <t>ガッコウ</t>
    </rPh>
    <rPh sb="2" eb="4">
      <t>キョウイク</t>
    </rPh>
    <rPh sb="4" eb="6">
      <t>シセツ</t>
    </rPh>
    <rPh sb="6" eb="8">
      <t>セイビ</t>
    </rPh>
    <rPh sb="8" eb="10">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</si>
  <si>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</si>
  <si>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</si>
  <si>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</si>
  <si>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将来負担比率と有形固定資産減価償却率ともに類似団体と比較し高い水準にある。
令和２～３年度に学校給食共同調理場改修事業、令和３年度の標茶中学校（講堂）防音事業等を実施したほか、今後も町有施設の老朽化に伴う更新等のため、多額の地方債借入及び償還が見込まれるため、将来を見据えた健全な財政運営に努め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6" eb="28">
      <t>ヒカク</t>
    </rPh>
    <rPh sb="29" eb="30">
      <t>タカ</t>
    </rPh>
    <rPh sb="31" eb="33">
      <t>スイジュン</t>
    </rPh>
    <rPh sb="38" eb="40">
      <t>レイワ</t>
    </rPh>
    <rPh sb="43" eb="45">
      <t>ネンド</t>
    </rPh>
    <rPh sb="46" eb="48">
      <t>ガッコウ</t>
    </rPh>
    <rPh sb="48" eb="50">
      <t>キュウショク</t>
    </rPh>
    <rPh sb="50" eb="52">
      <t>キョウドウ</t>
    </rPh>
    <rPh sb="52" eb="54">
      <t>チョウリ</t>
    </rPh>
    <rPh sb="54" eb="55">
      <t>バ</t>
    </rPh>
    <rPh sb="55" eb="57">
      <t>カイシュウ</t>
    </rPh>
    <rPh sb="57" eb="59">
      <t>ジギョウ</t>
    </rPh>
    <rPh sb="60" eb="62">
      <t>レイワ</t>
    </rPh>
    <rPh sb="63" eb="65">
      <t>ネンド</t>
    </rPh>
    <rPh sb="79" eb="80">
      <t>ナド</t>
    </rPh>
    <rPh sb="81" eb="83">
      <t>ジッシ</t>
    </rPh>
    <rPh sb="88" eb="90">
      <t>コンゴ</t>
    </rPh>
    <rPh sb="91" eb="93">
      <t>チョウユウ</t>
    </rPh>
    <rPh sb="93" eb="95">
      <t>シセツ</t>
    </rPh>
    <rPh sb="96" eb="99">
      <t>ロウキュウカ</t>
    </rPh>
    <rPh sb="100" eb="101">
      <t>トモナ</t>
    </rPh>
    <rPh sb="102" eb="104">
      <t>コウシン</t>
    </rPh>
    <rPh sb="104" eb="105">
      <t>ナド</t>
    </rPh>
    <rPh sb="109" eb="111">
      <t>タガク</t>
    </rPh>
    <rPh sb="112" eb="115">
      <t>チホウサイ</t>
    </rPh>
    <rPh sb="115" eb="117">
      <t>カリイレ</t>
    </rPh>
    <rPh sb="117" eb="118">
      <t>オヨ</t>
    </rPh>
    <rPh sb="119" eb="121">
      <t>ショウカン</t>
    </rPh>
    <rPh sb="122" eb="124">
      <t>ミコ</t>
    </rPh>
    <rPh sb="130" eb="132">
      <t>ショウライ</t>
    </rPh>
    <rPh sb="133" eb="135">
      <t>ミス</t>
    </rPh>
    <rPh sb="137" eb="139">
      <t>ケンゼン</t>
    </rPh>
    <rPh sb="140" eb="142">
      <t>ザイセイ</t>
    </rPh>
    <rPh sb="142" eb="144">
      <t>ウンエイ</t>
    </rPh>
    <rPh sb="145" eb="14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</si>
  <si>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</si>
  <si>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</si>
  <si>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</si>
  <si>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</si>
  <si>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</si>
  <si>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</si>
  <si>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実質公債費率は令和２年度から類似団体と比較して低い水準を維持している状況ではあるが、将来負担比率が、類似団体平均値より高い状態となっている。
平成30年度までは下方に向かっている状態であったが、令和元年度の標茶中学校（校舎）防音事業等の実施により地方債の借入額が大幅に増加し将来負担比率は27％となった。
さらに、令和３年度は標茶中学校（講堂）防音事業（169.4百万円）や学校給食共同調理場改築事業（665.7百万円）、光回線敷設事業（632.6百万円）の地方債を発行したことにより、将来負担比率が５５％と大幅に上昇した。
これらの地方債の償還は令和７年度から始まり、実質公債費比率が上昇していくことが考えられるため、新規事業などにおいては総点検を実施し、財政の健全化を図る。</t>
    <rPh sb="0" eb="2">
      <t>ジッシツ</t>
    </rPh>
    <rPh sb="4" eb="5">
      <t>ヒ</t>
    </rPh>
    <rPh sb="5" eb="6">
      <t>リツ</t>
    </rPh>
    <rPh sb="7" eb="9">
      <t>レイワ</t>
    </rPh>
    <rPh sb="10" eb="12">
      <t>ネンド</t>
    </rPh>
    <rPh sb="14" eb="16">
      <t>ルイジ</t>
    </rPh>
    <rPh sb="16" eb="18">
      <t>ダンタイ</t>
    </rPh>
    <rPh sb="19" eb="21">
      <t>ヒカク</t>
    </rPh>
    <rPh sb="23" eb="24">
      <t>ヒク</t>
    </rPh>
    <rPh sb="25" eb="27">
      <t>スイジュン</t>
    </rPh>
    <rPh sb="28" eb="30">
      <t>イジ</t>
    </rPh>
    <rPh sb="34" eb="36">
      <t>ジョウキョウ</t>
    </rPh>
    <rPh sb="42" eb="44">
      <t>ショウライ</t>
    </rPh>
    <rPh sb="44" eb="46">
      <t>フタン</t>
    </rPh>
    <rPh sb="46" eb="48">
      <t>ヒリツ</t>
    </rPh>
    <rPh sb="50" eb="52">
      <t>ルイジ</t>
    </rPh>
    <rPh sb="52" eb="54">
      <t>ダンタイ</t>
    </rPh>
    <rPh sb="54" eb="57">
      <t>ヘイキンチ</t>
    </rPh>
    <rPh sb="59" eb="60">
      <t>タカ</t>
    </rPh>
    <rPh sb="61" eb="63">
      <t>ジョウタイ</t>
    </rPh>
    <rPh sb="71" eb="73">
      <t>ヘイセイ</t>
    </rPh>
    <rPh sb="75" eb="77">
      <t>ネンド</t>
    </rPh>
    <rPh sb="80" eb="82">
      <t>カホウ</t>
    </rPh>
    <rPh sb="83" eb="84">
      <t>ム</t>
    </rPh>
    <rPh sb="89" eb="91">
      <t>ジョウタイ</t>
    </rPh>
    <rPh sb="97" eb="99">
      <t>レイワ</t>
    </rPh>
    <rPh sb="99" eb="101">
      <t>ガンネン</t>
    </rPh>
    <rPh sb="101" eb="102">
      <t>ド</t>
    </rPh>
    <rPh sb="116" eb="117">
      <t>ナド</t>
    </rPh>
    <rPh sb="118" eb="120">
      <t>ジッシ</t>
    </rPh>
    <rPh sb="123" eb="126">
      <t>チホウサイ</t>
    </rPh>
    <rPh sb="127" eb="129">
      <t>カリイレ</t>
    </rPh>
    <rPh sb="129" eb="130">
      <t>ガク</t>
    </rPh>
    <rPh sb="131" eb="133">
      <t>オオハバ</t>
    </rPh>
    <rPh sb="134" eb="136">
      <t>ゾウカ</t>
    </rPh>
    <rPh sb="137" eb="139">
      <t>ショウライ</t>
    </rPh>
    <rPh sb="139" eb="141">
      <t>フタン</t>
    </rPh>
    <rPh sb="141" eb="143">
      <t>ヒリツ</t>
    </rPh>
    <rPh sb="157" eb="159">
      <t>レイワ</t>
    </rPh>
    <rPh sb="160" eb="162">
      <t>ネンド</t>
    </rPh>
    <rPh sb="182" eb="185">
      <t>ヒャクマンエン</t>
    </rPh>
    <rPh sb="198" eb="200">
      <t>ジギョウ</t>
    </rPh>
    <rPh sb="206" eb="209">
      <t>ヒャクマンエン</t>
    </rPh>
    <rPh sb="224" eb="227">
      <t>ヒャクマンエン</t>
    </rPh>
    <rPh sb="243" eb="245">
      <t>ショウライ</t>
    </rPh>
    <rPh sb="245" eb="247">
      <t>フタン</t>
    </rPh>
    <rPh sb="247" eb="249">
      <t>ヒリツ</t>
    </rPh>
    <rPh sb="254" eb="256">
      <t>オオハバ</t>
    </rPh>
    <rPh sb="257" eb="259">
      <t>ジョウショウ</t>
    </rPh>
    <rPh sb="274" eb="276">
      <t>レイワ</t>
    </rPh>
    <rPh sb="310" eb="312">
      <t>シンキ</t>
    </rPh>
    <rPh sb="312" eb="314">
      <t>ジギョウ</t>
    </rPh>
    <rPh sb="321" eb="324">
      <t>ソウテンケン</t>
    </rPh>
    <rPh sb="325" eb="327">
      <t>ジッシ</t>
    </rPh>
    <rPh sb="329" eb="331">
      <t>ザイセイ</t>
    </rPh>
    <rPh sb="332" eb="335">
      <t>ケンゼンカ</t>
    </rPh>
    <rPh sb="336" eb="337">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</si>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</sst>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C190-4B09-9813-237CABF0D0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549780</c:v>
                </c:pt>
                <c:pt idx="1">
                  <c:v>279245</c:v>
                </c:pt>
                <c:pt idx="2">
                  <c:v>464815</c:v>
                </c:pt>
                <c:pt idx="3">
                  <c:v>448004</c:v>
                </c:pt>
                <c:pt idx="4">
                  <c:v>529686</c:v>
                </c:pt>
              </c:numCache>
            </c:numRef>
          </c:val>
          <c:smooth val="0"/>
          <c:extLst>
            <c:ext xmlns:c16="http://schemas.microsoft.com/office/drawing/2014/chart" uri="{C3380CC4-5D6E-409C-BE32-E72D297353CC}">
              <c16:uniqueId val="{00000001-C190-4B09-9813-237CABF0D0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2.02</c:v>
                </c:pt>
                <c:pt idx="1">
                  <c:v>1.44</c:v>
                </c:pt>
                <c:pt idx="2">
                  <c:v>1.92</c:v>
                </c:pt>
                <c:pt idx="3">
                  <c:v>2.69</c:v>
                </c:pt>
                <c:pt idx="4">
                  <c:v>3.01</c:v>
                </c:pt>
              </c:numCache>
            </c:numRef>
          </c:val>
          <c:extLst>
            <c:ext xmlns:c16="http://schemas.microsoft.com/office/drawing/2014/chart" uri="{C3380CC4-5D6E-409C-BE32-E72D297353CC}">
              <c16:uniqueId val="{00000000-8239-4315-BC3D-9197D614ED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29.95</c:v>
                </c:pt>
                <c:pt idx="1">
                  <c:v>29.6</c:v>
                </c:pt>
                <c:pt idx="2">
                  <c:v>29.51</c:v>
                </c:pt>
                <c:pt idx="3">
                  <c:v>30.09</c:v>
                </c:pt>
                <c:pt idx="4">
                  <c:v>24.54</c:v>
                </c:pt>
              </c:numCache>
            </c:numRef>
          </c:val>
          <c:extLst>
            <c:ext xmlns:c16="http://schemas.microsoft.com/office/drawing/2014/chart" uri="{C3380CC4-5D6E-409C-BE32-E72D297353CC}">
              <c16:uniqueId val="{00000001-8239-4315-BC3D-9197D614ED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-0.15</c:v>
                </c:pt>
                <c:pt idx="1">
                  <c:v>-1.58</c:v>
                </c:pt>
                <c:pt idx="2">
                  <c:v>0.41</c:v>
                </c:pt>
                <c:pt idx="3">
                  <c:v>2.23</c:v>
                </c:pt>
                <c:pt idx="4">
                  <c:v>-3.31</c:v>
                </c:pt>
              </c:numCache>
            </c:numRef>
          </c:val>
          <c:smooth val="0"/>
          <c:extLst>
            <c:ext xmlns:c16="http://schemas.microsoft.com/office/drawing/2014/chart" uri="{C3380CC4-5D6E-409C-BE32-E72D297353CC}">
              <c16:uniqueId val="{00000002-8239-4315-BC3D-9197D614ED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8F-410F-8A4B-D83095B82D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8F-410F-8A4B-D83095B82D01}"/>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58F-410F-8A4B-D83095B82D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E58F-410F-8A4B-D83095B82D01}"/>
            </c:ext>
          </c:extLst>
        </c:ser>
        <c:ser>
          <c:idx val="4"/>
          <c:order val="4"/>
          <c:tx>
            <c:strRef>
              <c:f>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0.49</c:v>
                </c:pt>
                <c:pt idx="2">
                  <c:v>#N/A</c:v>
                </c:pt>
                <c:pt idx="3">
                  <c:v>0.03</c:v>
                </c:pt>
                <c:pt idx="4">
                  <c:v>#N/A</c:v>
                </c:pt>
                <c:pt idx="5">
                  <c:v>0.12</c:v>
                </c:pt>
                <c:pt idx="6">
                  <c:v>#N/A</c:v>
                </c:pt>
                <c:pt idx="7">
                  <c:v>0.34</c:v>
                </c:pt>
                <c:pt idx="8">
                  <c:v>#N/A</c:v>
                </c:pt>
                <c:pt idx="9">
                  <c:v>0.05</c:v>
                </c:pt>
              </c:numCache>
            </c:numRef>
          </c:val>
          <c:extLst>
            <c:ext xmlns:c16="http://schemas.microsoft.com/office/drawing/2014/chart" uri="{C3380CC4-5D6E-409C-BE32-E72D297353CC}">
              <c16:uniqueId val="{00000004-E58F-410F-8A4B-D83095B82D01}"/>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0.28999999999999998</c:v>
                </c:pt>
                <c:pt idx="2">
                  <c:v>#N/A</c:v>
                </c:pt>
                <c:pt idx="3">
                  <c:v>0.26</c:v>
                </c:pt>
                <c:pt idx="4">
                  <c:v>#N/A</c:v>
                </c:pt>
                <c:pt idx="5">
                  <c:v>0.35</c:v>
                </c:pt>
                <c:pt idx="6">
                  <c:v>#N/A</c:v>
                </c:pt>
                <c:pt idx="7">
                  <c:v>0.44</c:v>
                </c:pt>
                <c:pt idx="8">
                  <c:v>#N/A</c:v>
                </c:pt>
                <c:pt idx="9">
                  <c:v>0.38</c:v>
                </c:pt>
              </c:numCache>
            </c:numRef>
          </c:val>
          <c:extLst>
            <c:ext xmlns:c16="http://schemas.microsoft.com/office/drawing/2014/chart" uri="{C3380CC4-5D6E-409C-BE32-E72D297353CC}">
              <c16:uniqueId val="{00000005-E58F-410F-8A4B-D83095B82D0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0.67</c:v>
                </c:pt>
                <c:pt idx="2">
                  <c:v>#N/A</c:v>
                </c:pt>
                <c:pt idx="3">
                  <c:v>0.47</c:v>
                </c:pt>
                <c:pt idx="4">
                  <c:v>#N/A</c:v>
                </c:pt>
                <c:pt idx="5">
                  <c:v>0.39</c:v>
                </c:pt>
                <c:pt idx="6">
                  <c:v>#N/A</c:v>
                </c:pt>
                <c:pt idx="7">
                  <c:v>0.52</c:v>
                </c:pt>
                <c:pt idx="8">
                  <c:v>#N/A</c:v>
                </c:pt>
                <c:pt idx="9">
                  <c:v>0.44</c:v>
                </c:pt>
              </c:numCache>
            </c:numRef>
          </c:val>
          <c:extLst>
            <c:ext xmlns:c16="http://schemas.microsoft.com/office/drawing/2014/chart" uri="{C3380CC4-5D6E-409C-BE32-E72D297353CC}">
              <c16:uniqueId val="{00000006-E58F-410F-8A4B-D83095B82D0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0.57999999999999996</c:v>
                </c:pt>
                <c:pt idx="2">
                  <c:v>#N/A</c:v>
                </c:pt>
                <c:pt idx="3">
                  <c:v>1.2</c:v>
                </c:pt>
                <c:pt idx="4">
                  <c:v>#N/A</c:v>
                </c:pt>
                <c:pt idx="5">
                  <c:v>1.56</c:v>
                </c:pt>
                <c:pt idx="6">
                  <c:v>#N/A</c:v>
                </c:pt>
                <c:pt idx="7">
                  <c:v>1.63</c:v>
                </c:pt>
                <c:pt idx="8">
                  <c:v>#N/A</c:v>
                </c:pt>
                <c:pt idx="9">
                  <c:v>1.69</c:v>
                </c:pt>
              </c:numCache>
            </c:numRef>
          </c:val>
          <c:extLst>
            <c:ext xmlns:c16="http://schemas.microsoft.com/office/drawing/2014/chart" uri="{C3380CC4-5D6E-409C-BE32-E72D297353CC}">
              <c16:uniqueId val="{00000007-E58F-410F-8A4B-D83095B82D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2.0099999999999998</c:v>
                </c:pt>
                <c:pt idx="2">
                  <c:v>#N/A</c:v>
                </c:pt>
                <c:pt idx="3">
                  <c:v>1.44</c:v>
                </c:pt>
                <c:pt idx="4">
                  <c:v>#N/A</c:v>
                </c:pt>
                <c:pt idx="5">
                  <c:v>1.92</c:v>
                </c:pt>
                <c:pt idx="6">
                  <c:v>#N/A</c:v>
                </c:pt>
                <c:pt idx="7">
                  <c:v>2.69</c:v>
                </c:pt>
                <c:pt idx="8">
                  <c:v>#N/A</c:v>
                </c:pt>
                <c:pt idx="9">
                  <c:v>3</c:v>
                </c:pt>
              </c:numCache>
            </c:numRef>
          </c:val>
          <c:extLst>
            <c:ext xmlns:c16="http://schemas.microsoft.com/office/drawing/2014/chart" uri="{C3380CC4-5D6E-409C-BE32-E72D297353CC}">
              <c16:uniqueId val="{00000008-E58F-410F-8A4B-D83095B82D0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4.04</c:v>
                </c:pt>
                <c:pt idx="2">
                  <c:v>#N/A</c:v>
                </c:pt>
                <c:pt idx="3">
                  <c:v>4.04</c:v>
                </c:pt>
                <c:pt idx="4">
                  <c:v>#N/A</c:v>
                </c:pt>
                <c:pt idx="5">
                  <c:v>4</c:v>
                </c:pt>
                <c:pt idx="6">
                  <c:v>#N/A</c:v>
                </c:pt>
                <c:pt idx="7">
                  <c:v>3.78</c:v>
                </c:pt>
                <c:pt idx="8">
                  <c:v>#N/A</c:v>
                </c:pt>
                <c:pt idx="9">
                  <c:v>3.48</c:v>
                </c:pt>
              </c:numCache>
            </c:numRef>
          </c:val>
          <c:extLst>
            <c:ext xmlns:c16="http://schemas.microsoft.com/office/drawing/2014/chart" uri="{C3380CC4-5D6E-409C-BE32-E72D297353CC}">
              <c16:uniqueId val="{00000009-E58F-410F-8A4B-D83095B82D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966</c:v>
                </c:pt>
                <c:pt idx="5">
                  <c:v>918</c:v>
                </c:pt>
                <c:pt idx="8">
                  <c:v>902</c:v>
                </c:pt>
                <c:pt idx="11">
                  <c:v>904</c:v>
                </c:pt>
                <c:pt idx="14">
                  <c:v>976</c:v>
                </c:pt>
              </c:numCache>
            </c:numRef>
          </c:val>
          <c:extLst>
            <c:ext xmlns:c16="http://schemas.microsoft.com/office/drawing/2014/chart" uri="{C3380CC4-5D6E-409C-BE32-E72D297353CC}">
              <c16:uniqueId val="{00000000-53AD-468C-8811-2C44650DE8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AD-468C-8811-2C44650DE8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3</c:v>
                </c:pt>
                <c:pt idx="12">
                  <c:v>2</c:v>
                </c:pt>
              </c:numCache>
            </c:numRef>
          </c:val>
          <c:extLst>
            <c:ext xmlns:c16="http://schemas.microsoft.com/office/drawing/2014/chart" uri="{C3380CC4-5D6E-409C-BE32-E72D297353CC}">
              <c16:uniqueId val="{00000002-53AD-468C-8811-2C44650DE8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AD-468C-8811-2C44650DE8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336</c:v>
                </c:pt>
                <c:pt idx="3">
                  <c:v>351</c:v>
                </c:pt>
                <c:pt idx="6">
                  <c:v>337</c:v>
                </c:pt>
                <c:pt idx="9">
                  <c:v>338</c:v>
                </c:pt>
                <c:pt idx="12">
                  <c:v>339</c:v>
                </c:pt>
              </c:numCache>
            </c:numRef>
          </c:val>
          <c:extLst>
            <c:ext xmlns:c16="http://schemas.microsoft.com/office/drawing/2014/chart" uri="{C3380CC4-5D6E-409C-BE32-E72D297353CC}">
              <c16:uniqueId val="{00000004-53AD-468C-8811-2C44650DE8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AD-468C-8811-2C44650DE8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AD-468C-8811-2C44650DE8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1074</c:v>
                </c:pt>
                <c:pt idx="3">
                  <c:v>1012</c:v>
                </c:pt>
                <c:pt idx="6">
                  <c:v>978</c:v>
                </c:pt>
                <c:pt idx="9">
                  <c:v>1004</c:v>
                </c:pt>
                <c:pt idx="12">
                  <c:v>1120</c:v>
                </c:pt>
              </c:numCache>
            </c:numRef>
          </c:val>
          <c:extLst>
            <c:ext xmlns:c16="http://schemas.microsoft.com/office/drawing/2014/chart" uri="{C3380CC4-5D6E-409C-BE32-E72D297353CC}">
              <c16:uniqueId val="{00000007-53AD-468C-8811-2C44650DE8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447</c:v>
                </c:pt>
                <c:pt idx="2">
                  <c:v>#N/A</c:v>
                </c:pt>
                <c:pt idx="3">
                  <c:v>#N/A</c:v>
                </c:pt>
                <c:pt idx="4">
                  <c:v>448</c:v>
                </c:pt>
                <c:pt idx="5">
                  <c:v>#N/A</c:v>
                </c:pt>
                <c:pt idx="6">
                  <c:v>#N/A</c:v>
                </c:pt>
                <c:pt idx="7">
                  <c:v>416</c:v>
                </c:pt>
                <c:pt idx="8">
                  <c:v>#N/A</c:v>
                </c:pt>
                <c:pt idx="9">
                  <c:v>#N/A</c:v>
                </c:pt>
                <c:pt idx="10">
                  <c:v>441</c:v>
                </c:pt>
                <c:pt idx="11">
                  <c:v>#N/A</c:v>
                </c:pt>
                <c:pt idx="12">
                  <c:v>#N/A</c:v>
                </c:pt>
                <c:pt idx="13">
                  <c:v>485</c:v>
                </c:pt>
                <c:pt idx="14">
                  <c:v>#N/A</c:v>
                </c:pt>
              </c:numCache>
            </c:numRef>
          </c:val>
          <c:smooth val="0"/>
          <c:extLst>
            <c:ext xmlns:c16="http://schemas.microsoft.com/office/drawing/2014/chart" uri="{C3380CC4-5D6E-409C-BE32-E72D297353CC}">
              <c16:uniqueId val="{00000008-53AD-468C-8811-2C44650DE8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9255</c:v>
                </c:pt>
                <c:pt idx="5">
                  <c:v>8913</c:v>
                </c:pt>
                <c:pt idx="8">
                  <c:v>8676</c:v>
                </c:pt>
                <c:pt idx="11">
                  <c:v>8913</c:v>
                </c:pt>
                <c:pt idx="14">
                  <c:v>8910</c:v>
                </c:pt>
              </c:numCache>
            </c:numRef>
          </c:val>
          <c:extLst>
            <c:ext xmlns:c16="http://schemas.microsoft.com/office/drawing/2014/chart" uri="{C3380CC4-5D6E-409C-BE32-E72D297353CC}">
              <c16:uniqueId val="{00000000-F74B-4ADA-B148-D31E79B263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924</c:v>
                </c:pt>
                <c:pt idx="5">
                  <c:v>1012</c:v>
                </c:pt>
                <c:pt idx="8">
                  <c:v>1117</c:v>
                </c:pt>
                <c:pt idx="11">
                  <c:v>1218</c:v>
                </c:pt>
                <c:pt idx="14">
                  <c:v>1257</c:v>
                </c:pt>
              </c:numCache>
            </c:numRef>
          </c:val>
          <c:extLst>
            <c:ext xmlns:c16="http://schemas.microsoft.com/office/drawing/2014/chart" uri="{C3380CC4-5D6E-409C-BE32-E72D297353CC}">
              <c16:uniqueId val="{00000001-F74B-4ADA-B148-D31E79B263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4245</c:v>
                </c:pt>
                <c:pt idx="5">
                  <c:v>4379</c:v>
                </c:pt>
                <c:pt idx="8">
                  <c:v>4346</c:v>
                </c:pt>
                <c:pt idx="11">
                  <c:v>4293</c:v>
                </c:pt>
                <c:pt idx="14">
                  <c:v>4027</c:v>
                </c:pt>
              </c:numCache>
            </c:numRef>
          </c:val>
          <c:extLst>
            <c:ext xmlns:c16="http://schemas.microsoft.com/office/drawing/2014/chart" uri="{C3380CC4-5D6E-409C-BE32-E72D297353CC}">
              <c16:uniqueId val="{00000002-F74B-4ADA-B148-D31E79B263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4B-4ADA-B148-D31E79B263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4B-4ADA-B148-D31E79B263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4B-4ADA-B148-D31E79B263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1224</c:v>
                </c:pt>
                <c:pt idx="3">
                  <c:v>1086</c:v>
                </c:pt>
                <c:pt idx="6">
                  <c:v>1020</c:v>
                </c:pt>
                <c:pt idx="9">
                  <c:v>932</c:v>
                </c:pt>
                <c:pt idx="12">
                  <c:v>1068</c:v>
                </c:pt>
              </c:numCache>
            </c:numRef>
          </c:val>
          <c:extLst>
            <c:ext xmlns:c16="http://schemas.microsoft.com/office/drawing/2014/chart" uri="{C3380CC4-5D6E-409C-BE32-E72D297353CC}">
              <c16:uniqueId val="{00000006-F74B-4ADA-B148-D31E79B263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74B-4ADA-B148-D31E79B263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2809</c:v>
                </c:pt>
                <c:pt idx="3">
                  <c:v>2476</c:v>
                </c:pt>
                <c:pt idx="6">
                  <c:v>2412</c:v>
                </c:pt>
                <c:pt idx="9">
                  <c:v>2164</c:v>
                </c:pt>
                <c:pt idx="12">
                  <c:v>1939</c:v>
                </c:pt>
              </c:numCache>
            </c:numRef>
          </c:val>
          <c:extLst>
            <c:ext xmlns:c16="http://schemas.microsoft.com/office/drawing/2014/chart" uri="{C3380CC4-5D6E-409C-BE32-E72D297353CC}">
              <c16:uniqueId val="{00000008-F74B-4ADA-B148-D31E79B263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c:v>
                </c:pt>
                <c:pt idx="3">
                  <c:v>28</c:v>
                </c:pt>
                <c:pt idx="6">
                  <c:v>49</c:v>
                </c:pt>
                <c:pt idx="9">
                  <c:v>59</c:v>
                </c:pt>
                <c:pt idx="12">
                  <c:v>57</c:v>
                </c:pt>
              </c:numCache>
            </c:numRef>
          </c:val>
          <c:extLst>
            <c:ext xmlns:c16="http://schemas.microsoft.com/office/drawing/2014/chart" uri="{C3380CC4-5D6E-409C-BE32-E72D297353CC}">
              <c16:uniqueId val="{00000009-F74B-4ADA-B148-D31E79B263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11674</c:v>
                </c:pt>
                <c:pt idx="3">
                  <c:v>11720</c:v>
                </c:pt>
                <c:pt idx="6">
                  <c:v>11986</c:v>
                </c:pt>
                <c:pt idx="9">
                  <c:v>12676</c:v>
                </c:pt>
                <c:pt idx="12">
                  <c:v>14094</c:v>
                </c:pt>
              </c:numCache>
            </c:numRef>
          </c:val>
          <c:extLst>
            <c:ext xmlns:c16="http://schemas.microsoft.com/office/drawing/2014/chart" uri="{C3380CC4-5D6E-409C-BE32-E72D297353CC}">
              <c16:uniqueId val="{0000000A-F74B-4ADA-B148-D31E79B263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1313</c:v>
                </c:pt>
                <c:pt idx="2">
                  <c:v>#N/A</c:v>
                </c:pt>
                <c:pt idx="3">
                  <c:v>#N/A</c:v>
                </c:pt>
                <c:pt idx="4">
                  <c:v>1005</c:v>
                </c:pt>
                <c:pt idx="5">
                  <c:v>#N/A</c:v>
                </c:pt>
                <c:pt idx="6">
                  <c:v>#N/A</c:v>
                </c:pt>
                <c:pt idx="7">
                  <c:v>1327</c:v>
                </c:pt>
                <c:pt idx="8">
                  <c:v>#N/A</c:v>
                </c:pt>
                <c:pt idx="9">
                  <c:v>#N/A</c:v>
                </c:pt>
                <c:pt idx="10">
                  <c:v>1407</c:v>
                </c:pt>
                <c:pt idx="11">
                  <c:v>#N/A</c:v>
                </c:pt>
                <c:pt idx="12">
                  <c:v>#N/A</c:v>
                </c:pt>
                <c:pt idx="13">
                  <c:v>2964</c:v>
                </c:pt>
                <c:pt idx="14">
                  <c:v>#N/A</c:v>
                </c:pt>
              </c:numCache>
            </c:numRef>
          </c:val>
          <c:smooth val="0"/>
          <c:extLst>
            <c:ext xmlns:c16="http://schemas.microsoft.com/office/drawing/2014/chart" uri="{C3380CC4-5D6E-409C-BE32-E72D297353CC}">
              <c16:uniqueId val="{0000000B-F74B-4ADA-B148-D31E79B263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1695</c:v>
                </c:pt>
                <c:pt idx="1">
                  <c:v>1778</c:v>
                </c:pt>
                <c:pt idx="2">
                  <c:v>1541</c:v>
                </c:pt>
              </c:numCache>
            </c:numRef>
          </c:val>
          <c:extLst>
            <c:ext xmlns:c16="http://schemas.microsoft.com/office/drawing/2014/chart" uri="{C3380CC4-5D6E-409C-BE32-E72D297353CC}">
              <c16:uniqueId val="{00000000-E917-481B-AA60-CBD09B51EF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877</c:v>
                </c:pt>
                <c:pt idx="1">
                  <c:v>847</c:v>
                </c:pt>
                <c:pt idx="2">
                  <c:v>802</c:v>
                </c:pt>
              </c:numCache>
            </c:numRef>
          </c:val>
          <c:extLst>
            <c:ext xmlns:c16="http://schemas.microsoft.com/office/drawing/2014/chart" uri="{C3380CC4-5D6E-409C-BE32-E72D297353CC}">
              <c16:uniqueId val="{00000001-E917-481B-AA60-CBD09B51EF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1460</c:v>
                </c:pt>
                <c:pt idx="1">
                  <c:v>1544</c:v>
                </c:pt>
                <c:pt idx="2">
                  <c:v>1534</c:v>
                </c:pt>
              </c:numCache>
            </c:numRef>
          </c:val>
          <c:extLst>
            <c:ext xmlns:c16="http://schemas.microsoft.com/office/drawing/2014/chart" uri="{C3380CC4-5D6E-409C-BE32-E72D297353CC}">
              <c16:uniqueId val="{00000002-E917-481B-AA60-CBD09B51EF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{A5AA51D2-6D61-4C85-8452-E00EB9A37ABF}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46F-4449-A834-4C207E7F03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{B798E405-C863-4DCF-B75E-41A80CD9254A}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6F-4449-A834-4C207E7F03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{0BF29724-4994-44B5-82A8-2CACB011A216}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6F-4449-A834-4C207E7F03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{BF5224CE-E94A-484C-B315-403D4CC9628D}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6F-4449-A834-4C207E7F03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{6C4BB95B-1F16-4E88-B357-5CF7D5B809CE}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6F-4449-A834-4C207E7F038B}"/>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{E6F3FC8D-23F1-4548-B12A-AB67FFB0381D}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46F-4449-A834-4C207E7F038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{80534EAD-50E7-478C-B70F-434484B9CE7F}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46F-4449-A834-4C207E7F038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{58764075-C2AB-4D83-9252-E17B9840B41E}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46F-4449-A834-4C207E7F038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{61223DD0-7925-41EE-AF17-7F4125FE0F03}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46F-4449-A834-4C207E7F03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69.3</c:v>
                </c:pt>
                <c:pt idx="8">
                  <c:v>71.099999999999994</c:v>
                </c:pt>
                <c:pt idx="16">
                  <c:v>72.400000000000006</c:v>
                </c:pt>
                <c:pt idx="24">
                  <c:v>73.599999999999994</c:v>
                </c:pt>
                <c:pt idx="32">
                  <c:v>74.900000000000006</c:v>
                </c:pt>
              </c:numCache>
            </c:numRef>
          </c:xVal>
          <c:yVal>
            <c:numRef>
              <c:f>公会計指標分析・財政指標組合せ分析表!$BP$51:$DC$51</c:f>
              <c:numCache>
                <c:formatCode>#,##0.0;"▲ "#,##0.0</c:formatCode>
                <c:ptCount val="40"/>
                <c:pt idx="0">
                  <c:v>26.4</c:v>
                </c:pt>
                <c:pt idx="8">
                  <c:v>20.5</c:v>
                </c:pt>
                <c:pt idx="16">
                  <c:v>27</c:v>
                </c:pt>
                <c:pt idx="24">
                  <c:v>27.7</c:v>
                </c:pt>
                <c:pt idx="32">
                  <c:v>55</c:v>
                </c:pt>
              </c:numCache>
            </c:numRef>
          </c:yVal>
          <c:smooth val="0"/>
          <c:extLst>
            <c:ext xmlns:c16="http://schemas.microsoft.com/office/drawing/2014/chart" uri="{C3380CC4-5D6E-409C-BE32-E72D297353CC}">
              <c16:uniqueId val="{00000009-046F-4449-A834-4C207E7F03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{8EFB4BA3-2B6E-4251-8F67-0C800F47858B}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46F-4449-A834-4C207E7F03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{2F62FCD5-5921-4090-A4B9-FB254A102A17}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6F-4449-A834-4C207E7F03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{08DDCE9E-C605-4429-8EE4-30C0650C3DB1}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6F-4449-A834-4C207E7F03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{BD8B4F51-2C9F-48CF-8DFA-C33D8BF48B9E}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6F-4449-A834-4C207E7F03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{4FA3286D-1374-4F8A-9FAB-BC3461C8D753}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6F-4449-A834-4C207E7F038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{58764207-FBE9-4665-BE28-C6DB7E8E100D}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46F-4449-A834-4C207E7F038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{3CA47507-E11D-4F71-A6D6-9D012A453B68}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46F-4449-A834-4C207E7F038B}"/>
                </c:ext>
              </c:extLst>
            </c:dLbl>
            <c:dLbl>
              <c:idx val="24"/>
              <c:layout>
                <c:manualLayout>
                  <c:x val="-3.1359255137876504E-2"/>
                  <c:y val="-4.511431505635202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{9E0611B8-FF01-4AB7-88FA-3A3F23AA3D77}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46F-4449-A834-4C207E7F038B}"/>
                </c:ext>
              </c:extLst>
            </c:dLbl>
            <c:dLbl>
              <c:idx val="32"/>
              <c:layout>
                <c:manualLayout>
                  <c:x val="-3.2672246162591886E-2"/>
                  <c:y val="-8.43637691553783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{4AD433E3-ED96-47F5-8C5C-74C321D0EDDC}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46F-4449-A834-4C207E7F03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6F-4449-A834-4C207E7F038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{C4BA7C06-6E1C-4ECB-B439-1E8458549655}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9F5-4273-BFD5-75F8ED9B7D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{28E6BACE-959E-4006-836A-129DE9605BC5}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F5-4273-BFD5-75F8ED9B7D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{8695925E-93F9-4004-950F-18FF8AD311F2}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F5-4273-BFD5-75F8ED9B7D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{7675E7D0-D785-42C3-A131-A5FC66CA9C5E}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F5-4273-BFD5-75F8ED9B7D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{F2B9DF7A-4A04-4B4F-AC66-876472667CE0}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F5-4273-BFD5-75F8ED9B7DF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{63323F40-CF6C-480A-9BA3-D0A9D1B565E5}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9F5-4273-BFD5-75F8ED9B7DF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{3B14F6C8-B17E-476E-A6E6-317ACEB975AD}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9F5-4273-BFD5-75F8ED9B7DF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{7050CBE1-824E-41CB-A14B-EF04A90D16CD}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9F5-4273-BFD5-75F8ED9B7DF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{8BE789E9-7036-4512-837F-287473B71C72}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9F5-4273-BFD5-75F8ED9B7D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9.3000000000000007</c:v>
                </c:pt>
                <c:pt idx="16">
                  <c:v>8.8000000000000007</c:v>
                </c:pt>
                <c:pt idx="24">
                  <c:v>8.6999999999999993</c:v>
                </c:pt>
                <c:pt idx="32">
                  <c:v>8.6999999999999993</c:v>
                </c:pt>
              </c:numCache>
            </c:numRef>
          </c:xVal>
          <c:yVal>
            <c:numRef>
              <c:f>公会計指標分析・財政指標組合せ分析表!$BP$73:$DC$73</c:f>
              <c:numCache>
                <c:formatCode>#,##0.0;"▲ "#,##0.0</c:formatCode>
                <c:ptCount val="40"/>
                <c:pt idx="0">
                  <c:v>26.4</c:v>
                </c:pt>
                <c:pt idx="8">
                  <c:v>20.5</c:v>
                </c:pt>
                <c:pt idx="16">
                  <c:v>27</c:v>
                </c:pt>
                <c:pt idx="24">
                  <c:v>27.7</c:v>
                </c:pt>
                <c:pt idx="32">
                  <c:v>55</c:v>
                </c:pt>
              </c:numCache>
            </c:numRef>
          </c:yVal>
          <c:smooth val="0"/>
          <c:extLst>
            <c:ext xmlns:c16="http://schemas.microsoft.com/office/drawing/2014/chart" uri="{C3380CC4-5D6E-409C-BE32-E72D297353CC}">
              <c16:uniqueId val="{00000009-A9F5-4273-BFD5-75F8ED9B7D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{9EB67FAF-3A5D-48C4-8156-166DF1B5A3EF}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9F5-4273-BFD5-75F8ED9B7D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{574EF483-A82C-40B6-AE38-0AF937E6A4D0}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F5-4273-BFD5-75F8ED9B7D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{214A9F19-3289-406D-9E03-F99D774F012C}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F5-4273-BFD5-75F8ED9B7D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{4A5FB1CC-035B-4565-9ED7-97F5145F70DF}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F5-4273-BFD5-75F8ED9B7D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{7D8CCF0E-DB9D-45B0-8819-58B5599DE8F3}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F5-4273-BFD5-75F8ED9B7DFF}"/>
                </c:ext>
              </c:extLst>
            </c:dLbl>
            <c:dLbl>
              <c:idx val="8"/>
              <c:layout>
                <c:manualLayout>
                  <c:x val="-4.50965307069538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{E49E1A2A-C0DF-456C-AFA4-2BE13FAD96E8}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9F5-4273-BFD5-75F8ED9B7DFF}"/>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{CF35E89E-5BB7-4022-9E57-5479F96C5EA6}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9F5-4273-BFD5-75F8ED9B7DFF}"/>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{AB080FAC-7C9D-4E64-81D8-B5AAD6ACCDCC}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9F5-4273-BFD5-75F8ED9B7DFF}"/>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{E22BC22C-161D-4F61-9721-A5A170F2A949}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9F5-4273-BFD5-75F8ED9B7D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F5-4273-BFD5-75F8ED9B7DFF}"/>
            </c:ext>
          </c:extLst>
        </c:ser>
        <c:dLbls>
          <c:showLegendKey val="0"/>
          <c:showVal val="1"/>
          <c:showCatName val="0"/>
          <c:showSerName val="0"/>
          <c:showPercent val="0"/>
          <c:showBubbleSize val="0"/>
        </c:dLbls>
        <c:axId val="84219776"/>
        <c:axId val="84234240"/>
      </c:scatterChart>
      <c:valAx>
        <c:axId val="84219776"/>
        <c:scaling>
          <c:orientation val="maxMin"/>
          <c:max val="9.6"/>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7,184
1,099.37
13,946,942
13,065,337
188,842
6,278,108
14,094,059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人口減少により類似団体平均を下回っているため、行財政改革での退職者不補充などによる人件費の削減、補助金・負担金の見直し、その他様々な見直しや取り組みを行い、財政の健全化を図っていく。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7" name="直線コネクタ 76"/>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行政面積が広く、それに伴う公共施設が多いため維持管理経費が多額となっており、今後とも事務事業の見直しを進めるとともに、計画的に廃止。縮小を進め、経常経費の削減を図る。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762</xdr:rowOff>
    </xdr:to>
    <xdr:cxnSp macro="">
      <xdr:nvCxnSpPr>
        <xdr:cNvPr id="129" name="直線コネクタ 128"/>
        <xdr:cNvCxnSpPr/>
      </xdr:nvCxnSpPr>
      <xdr:spPr>
        <a:xfrm>
          <a:off x="4114800" y="1096391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63</xdr:row>
      <xdr:rowOff>162560</xdr:rowOff>
    </xdr:to>
    <xdr:cxnSp macro="">
      <xdr:nvCxnSpPr>
        <xdr:cNvPr id="132" name="直線コネクタ 131"/>
        <xdr:cNvCxnSpPr/>
      </xdr:nvCxnSpPr>
      <xdr:spPr>
        <a:xfrm>
          <a:off x="3225800" y="1090117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99822</xdr:rowOff>
    </xdr:to>
    <xdr:cxnSp macro="">
      <xdr:nvCxnSpPr>
        <xdr:cNvPr id="135" name="直線コネクタ 134"/>
        <xdr:cNvCxnSpPr/>
      </xdr:nvCxnSpPr>
      <xdr:spPr>
        <a:xfrm>
          <a:off x="2336800" y="1080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63</xdr:row>
      <xdr:rowOff>3302</xdr:rowOff>
    </xdr:to>
    <xdr:cxnSp macro="">
      <xdr:nvCxnSpPr>
        <xdr:cNvPr id="138" name="直線コネクタ 137"/>
        <xdr:cNvCxnSpPr/>
      </xdr:nvCxnSpPr>
      <xdr:spPr>
        <a:xfrm>
          <a:off x="1447800" y="106646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8" name="楕円 147"/>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49"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0" name="楕円 149"/>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1" name="テキスト ボックス 150"/>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2" name="楕円 151"/>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3" name="テキスト ボックス 152"/>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4" name="楕円 153"/>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5" name="テキスト ボックス 154"/>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6" name="楕円 155"/>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57" name="テキスト ボックス 156"/>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く、それに伴う公共施設が多いため職員確保が必要であり、これに伴う人件費が類似団体平均値を上回る要因となっている。人件費・物件費等の削減は引き続き行っていくが、人口減少により今後も類似団体内平均値を上回る数値が推計さ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84153</xdr:rowOff>
    </xdr:from>
    <xdr:to>
      <xdr:col>23</xdr:col>
      <xdr:colOff>133350</xdr:colOff>
      <xdr:row>84</xdr:row>
      <xdr:rowOff>134857</xdr:rowOff>
    </xdr:to>
    <xdr:cxnSp macro="">
      <xdr:nvCxnSpPr>
        <xdr:cNvPr id="190" name="直線コネクタ 189"/>
        <xdr:cNvCxnSpPr/>
      </xdr:nvCxnSpPr>
      <xdr:spPr>
        <a:xfrm>
          <a:off x="4114800" y="14485953"/>
          <a:ext cx="8382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19433</xdr:rowOff>
    </xdr:from>
    <xdr:to>
      <xdr:col>19</xdr:col>
      <xdr:colOff>133350</xdr:colOff>
      <xdr:row>84</xdr:row>
      <xdr:rowOff>84153</xdr:rowOff>
    </xdr:to>
    <xdr:cxnSp macro="">
      <xdr:nvCxnSpPr>
        <xdr:cNvPr id="193" name="直線コネクタ 192"/>
        <xdr:cNvCxnSpPr/>
      </xdr:nvCxnSpPr>
      <xdr:spPr>
        <a:xfrm>
          <a:off x="3225800" y="14421233"/>
          <a:ext cx="889000" cy="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158426</xdr:rowOff>
    </xdr:from>
    <xdr:to>
      <xdr:col>15</xdr:col>
      <xdr:colOff>82550</xdr:colOff>
      <xdr:row>84</xdr:row>
      <xdr:rowOff>19433</xdr:rowOff>
    </xdr:to>
    <xdr:cxnSp macro="">
      <xdr:nvCxnSpPr>
        <xdr:cNvPr id="196" name="直線コネクタ 195"/>
        <xdr:cNvCxnSpPr/>
      </xdr:nvCxnSpPr>
      <xdr:spPr>
        <a:xfrm>
          <a:off x="2336800" y="14388776"/>
          <a:ext cx="889000" cy="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137144</xdr:rowOff>
    </xdr:from>
    <xdr:to>
      <xdr:col>11</xdr:col>
      <xdr:colOff>31750</xdr:colOff>
      <xdr:row>83</xdr:row>
      <xdr:rowOff>158426</xdr:rowOff>
    </xdr:to>
    <xdr:cxnSp macro="">
      <xdr:nvCxnSpPr>
        <xdr:cNvPr id="199" name="直線コネクタ 198"/>
        <xdr:cNvCxnSpPr/>
      </xdr:nvCxnSpPr>
      <xdr:spPr>
        <a:xfrm>
          <a:off x="1447800" y="14367494"/>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84057</xdr:rowOff>
    </xdr:from>
    <xdr:to>
      <xdr:col>23</xdr:col>
      <xdr:colOff>184150</xdr:colOff>
      <xdr:row>85</xdr:row>
      <xdr:rowOff>14207</xdr:rowOff>
    </xdr:to>
    <xdr:sp macro="" textlink="">
      <xdr:nvSpPr>
        <xdr:cNvPr id="209" name="楕円 208"/>
        <xdr:cNvSpPr/>
      </xdr:nvSpPr>
      <xdr:spPr>
        <a:xfrm>
          <a:off x="4902200" y="144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56134</xdr:rowOff>
    </xdr:from>
    <xdr:ext cx="762000" cy="259045"/>
    <xdr:sp macro="" textlink="">
      <xdr:nvSpPr>
        <xdr:cNvPr id="210" name="人件費・物件費等の状況該当値テキスト"/>
        <xdr:cNvSpPr txBox="1"/>
      </xdr:nvSpPr>
      <xdr:spPr>
        <a:xfrm>
          <a:off x="5041900" y="144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33353</xdr:rowOff>
    </xdr:from>
    <xdr:to>
      <xdr:col>19</xdr:col>
      <xdr:colOff>184150</xdr:colOff>
      <xdr:row>84</xdr:row>
      <xdr:rowOff>134953</xdr:rowOff>
    </xdr:to>
    <xdr:sp macro="" textlink="">
      <xdr:nvSpPr>
        <xdr:cNvPr id="211" name="楕円 210"/>
        <xdr:cNvSpPr/>
      </xdr:nvSpPr>
      <xdr:spPr>
        <a:xfrm>
          <a:off x="4064000" y="144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119730</xdr:rowOff>
    </xdr:from>
    <xdr:ext cx="736600" cy="259045"/>
    <xdr:sp macro="" textlink="">
      <xdr:nvSpPr>
        <xdr:cNvPr id="212" name="テキスト ボックス 211"/>
        <xdr:cNvSpPr txBox="1"/>
      </xdr:nvSpPr>
      <xdr:spPr>
        <a:xfrm>
          <a:off x="3733800" y="14521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140083</xdr:rowOff>
    </xdr:from>
    <xdr:to>
      <xdr:col>15</xdr:col>
      <xdr:colOff>133350</xdr:colOff>
      <xdr:row>84</xdr:row>
      <xdr:rowOff>70233</xdr:rowOff>
    </xdr:to>
    <xdr:sp macro="" textlink="">
      <xdr:nvSpPr>
        <xdr:cNvPr id="213" name="楕円 212"/>
        <xdr:cNvSpPr/>
      </xdr:nvSpPr>
      <xdr:spPr>
        <a:xfrm>
          <a:off x="3175000" y="143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55010</xdr:rowOff>
    </xdr:from>
    <xdr:ext cx="762000" cy="259045"/>
    <xdr:sp macro="" textlink="">
      <xdr:nvSpPr>
        <xdr:cNvPr id="214" name="テキスト ボックス 213"/>
        <xdr:cNvSpPr txBox="1"/>
      </xdr:nvSpPr>
      <xdr:spPr>
        <a:xfrm>
          <a:off x="2844800" y="144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107626</xdr:rowOff>
    </xdr:from>
    <xdr:to>
      <xdr:col>11</xdr:col>
      <xdr:colOff>82550</xdr:colOff>
      <xdr:row>84</xdr:row>
      <xdr:rowOff>37776</xdr:rowOff>
    </xdr:to>
    <xdr:sp macro="" textlink="">
      <xdr:nvSpPr>
        <xdr:cNvPr id="215" name="楕円 214"/>
        <xdr:cNvSpPr/>
      </xdr:nvSpPr>
      <xdr:spPr>
        <a:xfrm>
          <a:off x="2286000" y="143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22553</xdr:rowOff>
    </xdr:from>
    <xdr:ext cx="762000" cy="259045"/>
    <xdr:sp macro="" textlink="">
      <xdr:nvSpPr>
        <xdr:cNvPr id="216" name="テキスト ボックス 215"/>
        <xdr:cNvSpPr txBox="1"/>
      </xdr:nvSpPr>
      <xdr:spPr>
        <a:xfrm>
          <a:off x="1955800" y="144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86344</xdr:rowOff>
    </xdr:from>
    <xdr:to>
      <xdr:col>7</xdr:col>
      <xdr:colOff>31750</xdr:colOff>
      <xdr:row>84</xdr:row>
      <xdr:rowOff>16494</xdr:rowOff>
    </xdr:to>
    <xdr:sp macro="" textlink="">
      <xdr:nvSpPr>
        <xdr:cNvPr id="217" name="楕円 216"/>
        <xdr:cNvSpPr/>
      </xdr:nvSpPr>
      <xdr:spPr>
        <a:xfrm>
          <a:off x="1397000" y="143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1271</xdr:rowOff>
    </xdr:from>
    <xdr:ext cx="762000" cy="259045"/>
    <xdr:sp macro="" textlink="">
      <xdr:nvSpPr>
        <xdr:cNvPr id="218" name="テキスト ボックス 217"/>
        <xdr:cNvSpPr txBox="1"/>
      </xdr:nvSpPr>
      <xdr:spPr>
        <a:xfrm>
          <a:off x="1066800" y="1440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現在の年齢構成は高いが、今後は均衡化されていく見込み。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また、平成１９年度から地域給が導入され人件費を抑制している。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さらに平成２０年度から独自削減を行っているが、人口減少により数値は増加傾向になると推計される。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136313</xdr:rowOff>
    </xdr:from>
    <xdr:to>
      <xdr:col>81</xdr:col>
      <xdr:colOff>44450</xdr:colOff>
      <xdr:row>85</xdr:row>
      <xdr:rowOff>136313</xdr:rowOff>
    </xdr:to>
    <xdr:cxnSp macro="">
      <xdr:nvCxnSpPr>
        <xdr:cNvPr id="252" name="直線コネクタ 251"/>
        <xdr:cNvCxnSpPr/>
      </xdr:nvCxnSpPr>
      <xdr:spPr>
        <a:xfrm>
          <a:off x="16179800" y="1470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136313</xdr:rowOff>
    </xdr:from>
    <xdr:to>
      <xdr:col>77</xdr:col>
      <xdr:colOff>44450</xdr:colOff>
      <xdr:row>86</xdr:row>
      <xdr:rowOff>117687</xdr:rowOff>
    </xdr:to>
    <xdr:cxnSp macro="">
      <xdr:nvCxnSpPr>
        <xdr:cNvPr id="255" name="直線コネクタ 254"/>
        <xdr:cNvCxnSpPr/>
      </xdr:nvCxnSpPr>
      <xdr:spPr>
        <a:xfrm flipV="1">
          <a:off x="15290800" y="147095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117687</xdr:rowOff>
    </xdr:to>
    <xdr:cxnSp macro="">
      <xdr:nvCxnSpPr>
        <xdr:cNvPr id="258" name="直線コネクタ 257"/>
        <xdr:cNvCxnSpPr/>
      </xdr:nvCxnSpPr>
      <xdr:spPr>
        <a:xfrm>
          <a:off x="14401800" y="1480608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1" name="直線コネクタ 260"/>
        <xdr:cNvCxnSpPr/>
      </xdr:nvCxnSpPr>
      <xdr:spPr>
        <a:xfrm flipV="1">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85513</xdr:rowOff>
    </xdr:from>
    <xdr:to>
      <xdr:col>81</xdr:col>
      <xdr:colOff>95250</xdr:colOff>
      <xdr:row>86</xdr:row>
      <xdr:rowOff>15663</xdr:rowOff>
    </xdr:to>
    <xdr:sp macro="" textlink="">
      <xdr:nvSpPr>
        <xdr:cNvPr id="271" name="楕円 270"/>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57590</xdr:rowOff>
    </xdr:from>
    <xdr:ext cx="762000" cy="259045"/>
    <xdr:sp macro="" textlink="">
      <xdr:nvSpPr>
        <xdr:cNvPr id="272"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85513</xdr:rowOff>
    </xdr:from>
    <xdr:to>
      <xdr:col>77</xdr:col>
      <xdr:colOff>95250</xdr:colOff>
      <xdr:row>86</xdr:row>
      <xdr:rowOff>15663</xdr:rowOff>
    </xdr:to>
    <xdr:sp macro="" textlink="">
      <xdr:nvSpPr>
        <xdr:cNvPr id="273" name="楕円 272"/>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440</xdr:rowOff>
    </xdr:from>
    <xdr:ext cx="736600" cy="259045"/>
    <xdr:sp macro="" textlink="">
      <xdr:nvSpPr>
        <xdr:cNvPr id="274" name="テキスト ボックス 273"/>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75" name="楕円 274"/>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153264</xdr:rowOff>
    </xdr:from>
    <xdr:ext cx="762000" cy="259045"/>
    <xdr:sp macro="" textlink="">
      <xdr:nvSpPr>
        <xdr:cNvPr id="276" name="テキスト ボックス 275"/>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7" name="楕円 276"/>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8" name="テキスト ボックス 277"/>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9" name="楕円 278"/>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0" name="テキスト ボックス 279"/>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現在の年齢構成は高いが、今後は均衡化されていく見込み。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また、平成１９年度から地域給が導入され人件費を抑制している。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さらに平成２０年度から独自削減を行っているが、人口減少により数値は増加傾向になると推計される。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54578</xdr:rowOff>
    </xdr:from>
    <xdr:to>
      <xdr:col>81</xdr:col>
      <xdr:colOff>44450</xdr:colOff>
      <xdr:row>63</xdr:row>
      <xdr:rowOff>78708</xdr:rowOff>
    </xdr:to>
    <xdr:cxnSp macro="">
      <xdr:nvCxnSpPr>
        <xdr:cNvPr id="311" name="直線コネクタ 310"/>
        <xdr:cNvCxnSpPr/>
      </xdr:nvCxnSpPr>
      <xdr:spPr>
        <a:xfrm>
          <a:off x="16179800" y="1085592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8128</xdr:rowOff>
    </xdr:from>
    <xdr:to>
      <xdr:col>77</xdr:col>
      <xdr:colOff>44450</xdr:colOff>
      <xdr:row>63</xdr:row>
      <xdr:rowOff>54578</xdr:rowOff>
    </xdr:to>
    <xdr:cxnSp macro="">
      <xdr:nvCxnSpPr>
        <xdr:cNvPr id="314" name="直線コネクタ 313"/>
        <xdr:cNvCxnSpPr/>
      </xdr:nvCxnSpPr>
      <xdr:spPr>
        <a:xfrm>
          <a:off x="15290800" y="10809478"/>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8128</xdr:rowOff>
    </xdr:from>
    <xdr:to>
      <xdr:col>72</xdr:col>
      <xdr:colOff>203200</xdr:colOff>
      <xdr:row>63</xdr:row>
      <xdr:rowOff>22606</xdr:rowOff>
    </xdr:to>
    <xdr:cxnSp macro="">
      <xdr:nvCxnSpPr>
        <xdr:cNvPr id="317" name="直線コネクタ 316"/>
        <xdr:cNvCxnSpPr/>
      </xdr:nvCxnSpPr>
      <xdr:spPr>
        <a:xfrm flipV="1">
          <a:off x="14401800" y="1080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22606</xdr:rowOff>
    </xdr:from>
    <xdr:to>
      <xdr:col>68</xdr:col>
      <xdr:colOff>152400</xdr:colOff>
      <xdr:row>63</xdr:row>
      <xdr:rowOff>35878</xdr:rowOff>
    </xdr:to>
    <xdr:cxnSp macro="">
      <xdr:nvCxnSpPr>
        <xdr:cNvPr id="320" name="直線コネクタ 319"/>
        <xdr:cNvCxnSpPr/>
      </xdr:nvCxnSpPr>
      <xdr:spPr>
        <a:xfrm flipV="1">
          <a:off x="13512800" y="10823956"/>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27908</xdr:rowOff>
    </xdr:from>
    <xdr:to>
      <xdr:col>81</xdr:col>
      <xdr:colOff>95250</xdr:colOff>
      <xdr:row>63</xdr:row>
      <xdr:rowOff>129508</xdr:rowOff>
    </xdr:to>
    <xdr:sp macro="" textlink="">
      <xdr:nvSpPr>
        <xdr:cNvPr id="330" name="楕円 329"/>
        <xdr:cNvSpPr/>
      </xdr:nvSpPr>
      <xdr:spPr>
        <a:xfrm>
          <a:off x="16967200" y="108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171435</xdr:rowOff>
    </xdr:from>
    <xdr:ext cx="762000" cy="259045"/>
    <xdr:sp macro="" textlink="">
      <xdr:nvSpPr>
        <xdr:cNvPr id="331" name="定員管理の状況該当値テキスト"/>
        <xdr:cNvSpPr txBox="1"/>
      </xdr:nvSpPr>
      <xdr:spPr>
        <a:xfrm>
          <a:off x="17106900" y="1080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3778</xdr:rowOff>
    </xdr:from>
    <xdr:to>
      <xdr:col>77</xdr:col>
      <xdr:colOff>95250</xdr:colOff>
      <xdr:row>63</xdr:row>
      <xdr:rowOff>105378</xdr:rowOff>
    </xdr:to>
    <xdr:sp macro="" textlink="">
      <xdr:nvSpPr>
        <xdr:cNvPr id="332" name="楕円 331"/>
        <xdr:cNvSpPr/>
      </xdr:nvSpPr>
      <xdr:spPr>
        <a:xfrm>
          <a:off x="16129000" y="10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90155</xdr:rowOff>
    </xdr:from>
    <xdr:ext cx="736600" cy="259045"/>
    <xdr:sp macro="" textlink="">
      <xdr:nvSpPr>
        <xdr:cNvPr id="333" name="テキスト ボックス 332"/>
        <xdr:cNvSpPr txBox="1"/>
      </xdr:nvSpPr>
      <xdr:spPr>
        <a:xfrm>
          <a:off x="15798800" y="1089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128778</xdr:rowOff>
    </xdr:from>
    <xdr:to>
      <xdr:col>73</xdr:col>
      <xdr:colOff>44450</xdr:colOff>
      <xdr:row>63</xdr:row>
      <xdr:rowOff>58928</xdr:rowOff>
    </xdr:to>
    <xdr:sp macro="" textlink="">
      <xdr:nvSpPr>
        <xdr:cNvPr id="334" name="楕円 333"/>
        <xdr:cNvSpPr/>
      </xdr:nvSpPr>
      <xdr:spPr>
        <a:xfrm>
          <a:off x="15240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5" name="テキスト ボックス 334"/>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143256</xdr:rowOff>
    </xdr:from>
    <xdr:to>
      <xdr:col>68</xdr:col>
      <xdr:colOff>203200</xdr:colOff>
      <xdr:row>63</xdr:row>
      <xdr:rowOff>73406</xdr:rowOff>
    </xdr:to>
    <xdr:sp macro="" textlink="">
      <xdr:nvSpPr>
        <xdr:cNvPr id="336" name="楕円 335"/>
        <xdr:cNvSpPr/>
      </xdr:nvSpPr>
      <xdr:spPr>
        <a:xfrm>
          <a:off x="14351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58183</xdr:rowOff>
    </xdr:from>
    <xdr:ext cx="762000" cy="259045"/>
    <xdr:sp macro="" textlink="">
      <xdr:nvSpPr>
        <xdr:cNvPr id="337" name="テキスト ボックス 336"/>
        <xdr:cNvSpPr txBox="1"/>
      </xdr:nvSpPr>
      <xdr:spPr>
        <a:xfrm>
          <a:off x="14020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156528</xdr:rowOff>
    </xdr:from>
    <xdr:to>
      <xdr:col>64</xdr:col>
      <xdr:colOff>152400</xdr:colOff>
      <xdr:row>63</xdr:row>
      <xdr:rowOff>86678</xdr:rowOff>
    </xdr:to>
    <xdr:sp macro="" textlink="">
      <xdr:nvSpPr>
        <xdr:cNvPr id="338" name="楕円 337"/>
        <xdr:cNvSpPr/>
      </xdr:nvSpPr>
      <xdr:spPr>
        <a:xfrm>
          <a:off x="13462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71455</xdr:rowOff>
    </xdr:from>
    <xdr:ext cx="762000" cy="259045"/>
    <xdr:sp macro="" textlink="">
      <xdr:nvSpPr>
        <xdr:cNvPr id="339" name="テキスト ボックス 338"/>
        <xdr:cNvSpPr txBox="1"/>
      </xdr:nvSpPr>
      <xdr:spPr>
        <a:xfrm>
          <a:off x="13131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平成１６年度の</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７・</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８減収補てん債一括償還により、</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１６単年度比率が高く、</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１６～</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１８の３ヵ年平均比率は１８パーセントを超えていたが、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０１～</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０３の３ヵ年平均比率は１０％を下回った。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令和元年度に実施した標茶中学校防音事業等に係る地方債の償還が始まることや、今後数年間は大規模事業の実施が予定されていることから、引き続き地方債発行の抑制に努めていく。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22437</xdr:rowOff>
    </xdr:to>
    <xdr:cxnSp macro="">
      <xdr:nvCxnSpPr>
        <xdr:cNvPr id="373" name="直線コネクタ 372"/>
        <xdr:cNvCxnSpPr/>
      </xdr:nvCxnSpPr>
      <xdr:spPr>
        <a:xfrm>
          <a:off x="16179800" y="688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30480</xdr:rowOff>
    </xdr:to>
    <xdr:cxnSp macro="">
      <xdr:nvCxnSpPr>
        <xdr:cNvPr id="376" name="直線コネクタ 375"/>
        <xdr:cNvCxnSpPr/>
      </xdr:nvCxnSpPr>
      <xdr:spPr>
        <a:xfrm flipV="1">
          <a:off x="15290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70696</xdr:rowOff>
    </xdr:to>
    <xdr:cxnSp macro="">
      <xdr:nvCxnSpPr>
        <xdr:cNvPr id="379" name="直線コネクタ 378"/>
        <xdr:cNvCxnSpPr/>
      </xdr:nvCxnSpPr>
      <xdr:spPr>
        <a:xfrm flipV="1">
          <a:off x="14401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86783</xdr:rowOff>
    </xdr:to>
    <xdr:cxnSp macro="">
      <xdr:nvCxnSpPr>
        <xdr:cNvPr id="382" name="直線コネクタ 381"/>
        <xdr:cNvCxnSpPr/>
      </xdr:nvCxnSpPr>
      <xdr:spPr>
        <a:xfrm flipV="1">
          <a:off x="13512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2" name="楕円 391"/>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3"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394" name="楕円 393"/>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395" name="テキスト ボックス 394"/>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396" name="楕円 39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7" name="テキスト ボックス 396"/>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398" name="楕円 397"/>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399" name="テキスト ボックス 398"/>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0" name="楕円 399"/>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401" name="テキスト ボックス 400"/>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平成１４年度に地方債現在高のピークを迎え、以降は減少傾向にある中、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学校給食共同調理場改築事業や光回線敷設事業の実施などにより地方債の残高が増加し、前年度と比べ増加した。今後数年間も大規模事業の実施が予定されているため、比率は上昇傾向と推計される。</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146710</xdr:rowOff>
    </xdr:from>
    <xdr:to>
      <xdr:col>81</xdr:col>
      <xdr:colOff>44450</xdr:colOff>
      <xdr:row>17</xdr:row>
      <xdr:rowOff>67310</xdr:rowOff>
    </xdr:to>
    <xdr:cxnSp macro="">
      <xdr:nvCxnSpPr>
        <xdr:cNvPr id="433" name="直線コネクタ 432"/>
        <xdr:cNvCxnSpPr/>
      </xdr:nvCxnSpPr>
      <xdr:spPr>
        <a:xfrm>
          <a:off x="16179800" y="2718460"/>
          <a:ext cx="838200" cy="2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139954</xdr:rowOff>
    </xdr:from>
    <xdr:to>
      <xdr:col>77</xdr:col>
      <xdr:colOff>44450</xdr:colOff>
      <xdr:row>15</xdr:row>
      <xdr:rowOff>146710</xdr:rowOff>
    </xdr:to>
    <xdr:cxnSp macro="">
      <xdr:nvCxnSpPr>
        <xdr:cNvPr id="436" name="直線コネクタ 435"/>
        <xdr:cNvCxnSpPr/>
      </xdr:nvCxnSpPr>
      <xdr:spPr>
        <a:xfrm>
          <a:off x="15290800" y="2711704"/>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77216</xdr:rowOff>
    </xdr:from>
    <xdr:to>
      <xdr:col>72</xdr:col>
      <xdr:colOff>203200</xdr:colOff>
      <xdr:row>15</xdr:row>
      <xdr:rowOff>139954</xdr:rowOff>
    </xdr:to>
    <xdr:cxnSp macro="">
      <xdr:nvCxnSpPr>
        <xdr:cNvPr id="439" name="直線コネクタ 438"/>
        <xdr:cNvCxnSpPr/>
      </xdr:nvCxnSpPr>
      <xdr:spPr>
        <a:xfrm>
          <a:off x="14401800" y="264896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77216</xdr:rowOff>
    </xdr:from>
    <xdr:to>
      <xdr:col>68</xdr:col>
      <xdr:colOff>152400</xdr:colOff>
      <xdr:row>15</xdr:row>
      <xdr:rowOff>134163</xdr:rowOff>
    </xdr:to>
    <xdr:cxnSp macro="">
      <xdr:nvCxnSpPr>
        <xdr:cNvPr id="442" name="直線コネクタ 441"/>
        <xdr:cNvCxnSpPr/>
      </xdr:nvCxnSpPr>
      <xdr:spPr>
        <a:xfrm flipV="1">
          <a:off x="13512800" y="2648966"/>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16510</xdr:rowOff>
    </xdr:from>
    <xdr:to>
      <xdr:col>81</xdr:col>
      <xdr:colOff>95250</xdr:colOff>
      <xdr:row>17</xdr:row>
      <xdr:rowOff>118110</xdr:rowOff>
    </xdr:to>
    <xdr:sp macro="" textlink="">
      <xdr:nvSpPr>
        <xdr:cNvPr id="452" name="楕円 451"/>
        <xdr:cNvSpPr/>
      </xdr:nvSpPr>
      <xdr:spPr>
        <a:xfrm>
          <a:off x="169672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160037</xdr:rowOff>
    </xdr:from>
    <xdr:ext cx="762000" cy="259045"/>
    <xdr:sp macro="" textlink="">
      <xdr:nvSpPr>
        <xdr:cNvPr id="453" name="将来負担の状況該当値テキスト"/>
        <xdr:cNvSpPr txBox="1"/>
      </xdr:nvSpPr>
      <xdr:spPr>
        <a:xfrm>
          <a:off x="17106900" y="290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95910</xdr:rowOff>
    </xdr:from>
    <xdr:to>
      <xdr:col>77</xdr:col>
      <xdr:colOff>95250</xdr:colOff>
      <xdr:row>16</xdr:row>
      <xdr:rowOff>26060</xdr:rowOff>
    </xdr:to>
    <xdr:sp macro="" textlink="">
      <xdr:nvSpPr>
        <xdr:cNvPr id="454" name="楕円 453"/>
        <xdr:cNvSpPr/>
      </xdr:nvSpPr>
      <xdr:spPr>
        <a:xfrm>
          <a:off x="16129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10837</xdr:rowOff>
    </xdr:from>
    <xdr:ext cx="736600" cy="259045"/>
    <xdr:sp macro="" textlink="">
      <xdr:nvSpPr>
        <xdr:cNvPr id="455" name="テキスト ボックス 454"/>
        <xdr:cNvSpPr txBox="1"/>
      </xdr:nvSpPr>
      <xdr:spPr>
        <a:xfrm>
          <a:off x="15798800" y="275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56" name="楕円 455"/>
        <xdr:cNvSpPr/>
      </xdr:nvSpPr>
      <xdr:spPr>
        <a:xfrm>
          <a:off x="15240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4081</xdr:rowOff>
    </xdr:from>
    <xdr:ext cx="762000" cy="259045"/>
    <xdr:sp macro="" textlink="">
      <xdr:nvSpPr>
        <xdr:cNvPr id="457" name="テキスト ボックス 456"/>
        <xdr:cNvSpPr txBox="1"/>
      </xdr:nvSpPr>
      <xdr:spPr>
        <a:xfrm>
          <a:off x="14909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26416</xdr:rowOff>
    </xdr:from>
    <xdr:to>
      <xdr:col>68</xdr:col>
      <xdr:colOff>203200</xdr:colOff>
      <xdr:row>15</xdr:row>
      <xdr:rowOff>128016</xdr:rowOff>
    </xdr:to>
    <xdr:sp macro="" textlink="">
      <xdr:nvSpPr>
        <xdr:cNvPr id="458" name="楕円 457"/>
        <xdr:cNvSpPr/>
      </xdr:nvSpPr>
      <xdr:spPr>
        <a:xfrm>
          <a:off x="14351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112793</xdr:rowOff>
    </xdr:from>
    <xdr:ext cx="762000" cy="259045"/>
    <xdr:sp macro="" textlink="">
      <xdr:nvSpPr>
        <xdr:cNvPr id="459" name="テキスト ボックス 458"/>
        <xdr:cNvSpPr txBox="1"/>
      </xdr:nvSpPr>
      <xdr:spPr>
        <a:xfrm>
          <a:off x="14020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83363</xdr:rowOff>
    </xdr:from>
    <xdr:to>
      <xdr:col>64</xdr:col>
      <xdr:colOff>152400</xdr:colOff>
      <xdr:row>16</xdr:row>
      <xdr:rowOff>13513</xdr:rowOff>
    </xdr:to>
    <xdr:sp macro="" textlink="">
      <xdr:nvSpPr>
        <xdr:cNvPr id="460" name="楕円 459"/>
        <xdr:cNvSpPr/>
      </xdr:nvSpPr>
      <xdr:spPr>
        <a:xfrm>
          <a:off x="13462000" y="26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169740</xdr:rowOff>
    </xdr:from>
    <xdr:ext cx="762000" cy="259045"/>
    <xdr:sp macro="" textlink="">
      <xdr:nvSpPr>
        <xdr:cNvPr id="461" name="テキスト ボックス 460"/>
        <xdr:cNvSpPr txBox="1"/>
      </xdr:nvSpPr>
      <xdr:spPr>
        <a:xfrm>
          <a:off x="13131800" y="27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7,184
1,099.37
13,946,942
13,065,337
188,842
6,278,108
14,094,059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人件費にかかる経常収支比率は高くなっている。要因としては、会計年度任用職員制度への移行により人件費が増額となったためである。今後も職員の削減や議員・各種委員の定数管理を実施し、適正な定数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147574</xdr:rowOff>
    </xdr:to>
    <xdr:cxnSp macro="">
      <xdr:nvCxnSpPr>
        <xdr:cNvPr id="64" name="直線コネクタ 63"/>
        <xdr:cNvCxnSpPr/>
      </xdr:nvCxnSpPr>
      <xdr:spPr>
        <a:xfrm flipV="1">
          <a:off x="3987800" y="6477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147574</xdr:rowOff>
    </xdr:to>
    <xdr:cxnSp macro="">
      <xdr:nvCxnSpPr>
        <xdr:cNvPr id="67" name="直線コネクタ 66"/>
        <xdr:cNvCxnSpPr/>
      </xdr:nvCxnSpPr>
      <xdr:spPr>
        <a:xfrm>
          <a:off x="3098800" y="625348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81280</xdr:rowOff>
    </xdr:to>
    <xdr:cxnSp macro="">
      <xdr:nvCxnSpPr>
        <xdr:cNvPr id="70" name="直線コネクタ 69"/>
        <xdr:cNvCxnSpPr/>
      </xdr:nvCxnSpPr>
      <xdr:spPr>
        <a:xfrm>
          <a:off x="2209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72136</xdr:rowOff>
    </xdr:to>
    <xdr:cxnSp macro="">
      <xdr:nvCxnSpPr>
        <xdr:cNvPr id="73" name="直線コネクタ 72"/>
        <xdr:cNvCxnSpPr/>
      </xdr:nvCxnSpPr>
      <xdr:spPr>
        <a:xfrm>
          <a:off x="1320800" y="624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すると、物件費に係る経常収支比率は高くなっている。要因としては、行政面積が広く、それに伴う公共施設が多いため、施設の管理・運営のため民間委託などの支出が多い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前年度より比率が増加した要因は、</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33274</xdr:rowOff>
    </xdr:to>
    <xdr:cxnSp macro="">
      <xdr:nvCxnSpPr>
        <xdr:cNvPr id="122" name="直線コネクタ 121"/>
        <xdr:cNvCxnSpPr/>
      </xdr:nvCxnSpPr>
      <xdr:spPr>
        <a:xfrm>
          <a:off x="15671800" y="28930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18</xdr:row>
      <xdr:rowOff>17272</xdr:rowOff>
    </xdr:to>
    <xdr:cxnSp macro="">
      <xdr:nvCxnSpPr>
        <xdr:cNvPr id="125" name="直線コネクタ 124"/>
        <xdr:cNvCxnSpPr/>
      </xdr:nvCxnSpPr>
      <xdr:spPr>
        <a:xfrm flipV="1">
          <a:off x="14782800" y="289306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18</xdr:row>
      <xdr:rowOff>17272</xdr:rowOff>
    </xdr:to>
    <xdr:cxnSp macro="">
      <xdr:nvCxnSpPr>
        <xdr:cNvPr id="128" name="直線コネクタ 127"/>
        <xdr:cNvCxnSpPr/>
      </xdr:nvCxnSpPr>
      <xdr:spPr>
        <a:xfrm>
          <a:off x="13893800" y="3021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106426</xdr:rowOff>
    </xdr:to>
    <xdr:cxnSp macro="">
      <xdr:nvCxnSpPr>
        <xdr:cNvPr id="131" name="直線コネクタ 130"/>
        <xdr:cNvCxnSpPr/>
      </xdr:nvCxnSpPr>
      <xdr:spPr>
        <a:xfrm>
          <a:off x="13004800" y="29707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2"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4" name="テキスト ボックス 143"/>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5" name="楕円 144"/>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6" name="テキスト ボックス 145"/>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7" name="楕円 146"/>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48" name="テキスト ボックス 147"/>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50" name="テキスト ボックス 149"/>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扶助費にかかる経常収支比率は低くなっており、平成２３年度以降も同様な形で推移しているため、今後も同様な形で推移しているため、今後も同様の傾向が続く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84" name="直線コネクタ 183"/>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159657</xdr:rowOff>
    </xdr:to>
    <xdr:cxnSp macro="">
      <xdr:nvCxnSpPr>
        <xdr:cNvPr id="187" name="直線コネクタ 186"/>
        <xdr:cNvCxnSpPr/>
      </xdr:nvCxnSpPr>
      <xdr:spPr>
        <a:xfrm flipV="1">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159657</xdr:rowOff>
    </xdr:to>
    <xdr:cxnSp macro="">
      <xdr:nvCxnSpPr>
        <xdr:cNvPr id="190" name="直線コネクタ 189"/>
        <xdr:cNvCxnSpPr/>
      </xdr:nvCxnSpPr>
      <xdr:spPr>
        <a:xfrm>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159657</xdr:rowOff>
    </xdr:to>
    <xdr:cxnSp macro="">
      <xdr:nvCxnSpPr>
        <xdr:cNvPr id="193" name="直線コネクタ 192"/>
        <xdr:cNvCxnSpPr/>
      </xdr:nvCxnSpPr>
      <xdr:spPr>
        <a:xfrm flipV="1">
          <a:off x="1320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3" name="楕円 202"/>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04"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09" name="楕円 20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0" name="テキスト ボックス 20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類似団体内平均と比較すると、その他に係る経常収支比率は高くなっている。令和３年度は、繰出金が昨年度より増加したものの、前年と同数となった。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45" name="直線コネクタ 244"/>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12700</xdr:rowOff>
    </xdr:to>
    <xdr:cxnSp macro="">
      <xdr:nvCxnSpPr>
        <xdr:cNvPr id="248" name="直線コネクタ 247"/>
        <xdr:cNvCxnSpPr/>
      </xdr:nvCxnSpPr>
      <xdr:spPr>
        <a:xfrm>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20320</xdr:rowOff>
    </xdr:to>
    <xdr:cxnSp macro="">
      <xdr:nvCxnSpPr>
        <xdr:cNvPr id="251" name="直線コネクタ 250"/>
        <xdr:cNvCxnSpPr/>
      </xdr:nvCxnSpPr>
      <xdr:spPr>
        <a:xfrm flipV="1">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20320</xdr:rowOff>
    </xdr:to>
    <xdr:cxnSp macro="">
      <xdr:nvCxnSpPr>
        <xdr:cNvPr id="254" name="直線コネクタ 253"/>
        <xdr:cNvCxnSpPr/>
      </xdr:nvCxnSpPr>
      <xdr:spPr>
        <a:xfrm>
          <a:off x="13004800" y="9522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4" name="楕円 26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5"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7" name="テキスト ボックス 26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8" name="楕円 26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9" name="テキスト ボックス 26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0" name="楕円 269"/>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1" name="テキスト ボックス 270"/>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2" name="楕円 27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3" name="テキスト ボックス 272"/>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類似団体内平均と比較すると、補助費等に係る経常収支比率は高くなっている。要因としては、町立病院への補助金を支出しているためである。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72136</xdr:rowOff>
    </xdr:to>
    <xdr:cxnSp macro="">
      <xdr:nvCxnSpPr>
        <xdr:cNvPr id="303" name="直線コネクタ 302"/>
        <xdr:cNvCxnSpPr/>
      </xdr:nvCxnSpPr>
      <xdr:spPr>
        <a:xfrm flipV="1">
          <a:off x="15671800" y="65369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72136</xdr:rowOff>
    </xdr:to>
    <xdr:cxnSp macro="">
      <xdr:nvCxnSpPr>
        <xdr:cNvPr id="306" name="直線コネクタ 305"/>
        <xdr:cNvCxnSpPr/>
      </xdr:nvCxnSpPr>
      <xdr:spPr>
        <a:xfrm>
          <a:off x="14782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53848</xdr:rowOff>
    </xdr:to>
    <xdr:cxnSp macro="">
      <xdr:nvCxnSpPr>
        <xdr:cNvPr id="309" name="直線コネクタ 308"/>
        <xdr:cNvCxnSpPr/>
      </xdr:nvCxnSpPr>
      <xdr:spPr>
        <a:xfrm>
          <a:off x="13893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17272</xdr:rowOff>
    </xdr:to>
    <xdr:cxnSp macro="">
      <xdr:nvCxnSpPr>
        <xdr:cNvPr id="312" name="直線コネクタ 311"/>
        <xdr:cNvCxnSpPr/>
      </xdr:nvCxnSpPr>
      <xdr:spPr>
        <a:xfrm>
          <a:off x="13004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2" name="楕円 321"/>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3"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4" name="楕円 323"/>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5" name="テキスト ボックス 324"/>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6" name="楕円 325"/>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7" name="テキスト ボックス 326"/>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8" name="楕円 327"/>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9" name="テキスト ボックス 328"/>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0" name="楕円 329"/>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1" name="テキスト ボックス 330"/>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公債費にかかる経常収支比率は低くなっており、令和３年度においては、前年度より元利償還金が増加したため比率が上がっている。今後については、令和元年度に実施した標茶中学校防音事業等に係る地方債の償還が始まることや、今後数年間は大規模事業の実施が予定されていることから、引き続き地方債発行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100330</xdr:rowOff>
    </xdr:to>
    <xdr:cxnSp macro="">
      <xdr:nvCxnSpPr>
        <xdr:cNvPr id="363" name="直線コネクタ 362"/>
        <xdr:cNvCxnSpPr/>
      </xdr:nvCxnSpPr>
      <xdr:spPr>
        <a:xfrm>
          <a:off x="3987800" y="13107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77470</xdr:rowOff>
    </xdr:to>
    <xdr:cxnSp macro="">
      <xdr:nvCxnSpPr>
        <xdr:cNvPr id="366" name="直線コネクタ 365"/>
        <xdr:cNvCxnSpPr/>
      </xdr:nvCxnSpPr>
      <xdr:spPr>
        <a:xfrm>
          <a:off x="3098800" y="13103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100330</xdr:rowOff>
    </xdr:to>
    <xdr:cxnSp macro="">
      <xdr:nvCxnSpPr>
        <xdr:cNvPr id="369" name="直線コネクタ 368"/>
        <xdr:cNvCxnSpPr/>
      </xdr:nvCxnSpPr>
      <xdr:spPr>
        <a:xfrm flipV="1">
          <a:off x="2209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123189</xdr:rowOff>
    </xdr:to>
    <xdr:cxnSp macro="">
      <xdr:nvCxnSpPr>
        <xdr:cNvPr id="372" name="直線コネクタ 371"/>
        <xdr:cNvCxnSpPr/>
      </xdr:nvCxnSpPr>
      <xdr:spPr>
        <a:xfrm flipV="1">
          <a:off x="1320800" y="13130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82" name="楕円 381"/>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3"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4" name="楕円 383"/>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5" name="テキスト ボックス 384"/>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6" name="楕円 385"/>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7" name="テキスト ボックス 386"/>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8" name="楕円 387"/>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9" name="テキスト ボックス 388"/>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90" name="楕円 389"/>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91" name="テキスト ボックス 390"/>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要因としては、人件費・補助費等・繰出金が昨年度より減少したためである。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83565</xdr:rowOff>
    </xdr:to>
    <xdr:cxnSp macro="">
      <xdr:nvCxnSpPr>
        <xdr:cNvPr id="422" name="直線コネクタ 421"/>
        <xdr:cNvCxnSpPr/>
      </xdr:nvCxnSpPr>
      <xdr:spPr>
        <a:xfrm flipV="1">
          <a:off x="15671800" y="136098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79</xdr:row>
      <xdr:rowOff>83565</xdr:rowOff>
    </xdr:to>
    <xdr:cxnSp macro="">
      <xdr:nvCxnSpPr>
        <xdr:cNvPr id="425" name="直線コネクタ 424"/>
        <xdr:cNvCxnSpPr/>
      </xdr:nvCxnSpPr>
      <xdr:spPr>
        <a:xfrm>
          <a:off x="14782800" y="135732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79</xdr:row>
      <xdr:rowOff>28702</xdr:rowOff>
    </xdr:to>
    <xdr:cxnSp macro="">
      <xdr:nvCxnSpPr>
        <xdr:cNvPr id="428" name="直線コネクタ 427"/>
        <xdr:cNvCxnSpPr/>
      </xdr:nvCxnSpPr>
      <xdr:spPr>
        <a:xfrm>
          <a:off x="13893800" y="134498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78</xdr:row>
      <xdr:rowOff>76708</xdr:rowOff>
    </xdr:to>
    <xdr:cxnSp macro="">
      <xdr:nvCxnSpPr>
        <xdr:cNvPr id="431" name="直線コネクタ 430"/>
        <xdr:cNvCxnSpPr/>
      </xdr:nvCxnSpPr>
      <xdr:spPr>
        <a:xfrm>
          <a:off x="13004800" y="132897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1" name="楕円 440"/>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42"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3" name="楕円 442"/>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4" name="テキスト ボックス 443"/>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45" name="楕円 444"/>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46" name="テキスト ボックス 445"/>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47" name="楕円 446"/>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48" name="テキスト ボックス 447"/>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9" name="楕円 448"/>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50" name="テキスト ボックス 449"/>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31739</xdr:rowOff>
    </xdr:from>
    <xdr:to>
      <xdr:col>29</xdr:col>
      <xdr:colOff>127000</xdr:colOff>
      <xdr:row>12</xdr:row>
      <xdr:rowOff>106697</xdr:rowOff>
    </xdr:to>
    <xdr:cxnSp macro="">
      <xdr:nvCxnSpPr>
        <xdr:cNvPr id="46" name="直線コネクタ 45"/>
        <xdr:cNvCxnSpPr/>
      </xdr:nvCxnSpPr>
      <xdr:spPr bwMode="auto">
        <a:xfrm flipV="1">
          <a:off x="5003800" y="2136764"/>
          <a:ext cx="647700" cy="7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106697</xdr:rowOff>
    </xdr:from>
    <xdr:to>
      <xdr:col>26</xdr:col>
      <xdr:colOff>50800</xdr:colOff>
      <xdr:row>13</xdr:row>
      <xdr:rowOff>6295</xdr:rowOff>
    </xdr:to>
    <xdr:cxnSp macro="">
      <xdr:nvCxnSpPr>
        <xdr:cNvPr id="49" name="直線コネクタ 48"/>
        <xdr:cNvCxnSpPr/>
      </xdr:nvCxnSpPr>
      <xdr:spPr bwMode="auto">
        <a:xfrm flipV="1">
          <a:off x="4305300" y="2211722"/>
          <a:ext cx="698500" cy="7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6295</xdr:rowOff>
    </xdr:from>
    <xdr:to>
      <xdr:col>22</xdr:col>
      <xdr:colOff>114300</xdr:colOff>
      <xdr:row>13</xdr:row>
      <xdr:rowOff>43426</xdr:rowOff>
    </xdr:to>
    <xdr:cxnSp macro="">
      <xdr:nvCxnSpPr>
        <xdr:cNvPr id="52" name="直線コネクタ 51"/>
        <xdr:cNvCxnSpPr/>
      </xdr:nvCxnSpPr>
      <xdr:spPr bwMode="auto">
        <a:xfrm flipV="1">
          <a:off x="3606800" y="2282770"/>
          <a:ext cx="698500" cy="3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43426</xdr:rowOff>
    </xdr:from>
    <xdr:to>
      <xdr:col>18</xdr:col>
      <xdr:colOff>177800</xdr:colOff>
      <xdr:row>13</xdr:row>
      <xdr:rowOff>99261</xdr:rowOff>
    </xdr:to>
    <xdr:cxnSp macro="">
      <xdr:nvCxnSpPr>
        <xdr:cNvPr id="55" name="直線コネクタ 54"/>
        <xdr:cNvCxnSpPr/>
      </xdr:nvCxnSpPr>
      <xdr:spPr bwMode="auto">
        <a:xfrm flipV="1">
          <a:off x="2908300" y="2319901"/>
          <a:ext cx="698500" cy="55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152389</xdr:rowOff>
    </xdr:from>
    <xdr:to>
      <xdr:col>29</xdr:col>
      <xdr:colOff>177800</xdr:colOff>
      <xdr:row>12</xdr:row>
      <xdr:rowOff>82539</xdr:rowOff>
    </xdr:to>
    <xdr:sp macro="" textlink="">
      <xdr:nvSpPr>
        <xdr:cNvPr id="65" name="楕円 64"/>
        <xdr:cNvSpPr/>
      </xdr:nvSpPr>
      <xdr:spPr bwMode="auto">
        <a:xfrm>
          <a:off x="5600700" y="208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60966</xdr:rowOff>
    </xdr:from>
    <xdr:ext cx="762000" cy="259045"/>
    <xdr:sp macro="" textlink="">
      <xdr:nvSpPr>
        <xdr:cNvPr id="66" name="人口1人当たり決算額の推移該当値テキスト130"/>
        <xdr:cNvSpPr txBox="1"/>
      </xdr:nvSpPr>
      <xdr:spPr>
        <a:xfrm>
          <a:off x="5740400" y="199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55897</xdr:rowOff>
    </xdr:from>
    <xdr:to>
      <xdr:col>26</xdr:col>
      <xdr:colOff>101600</xdr:colOff>
      <xdr:row>12</xdr:row>
      <xdr:rowOff>157497</xdr:rowOff>
    </xdr:to>
    <xdr:sp macro="" textlink="">
      <xdr:nvSpPr>
        <xdr:cNvPr id="67" name="楕円 66"/>
        <xdr:cNvSpPr/>
      </xdr:nvSpPr>
      <xdr:spPr bwMode="auto">
        <a:xfrm>
          <a:off x="4953000" y="216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167674</xdr:rowOff>
    </xdr:from>
    <xdr:ext cx="736600" cy="259045"/>
    <xdr:sp macro="" textlink="">
      <xdr:nvSpPr>
        <xdr:cNvPr id="68" name="テキスト ボックス 67"/>
        <xdr:cNvSpPr txBox="1"/>
      </xdr:nvSpPr>
      <xdr:spPr>
        <a:xfrm>
          <a:off x="4622800" y="1929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126945</xdr:rowOff>
    </xdr:from>
    <xdr:to>
      <xdr:col>22</xdr:col>
      <xdr:colOff>165100</xdr:colOff>
      <xdr:row>13</xdr:row>
      <xdr:rowOff>57095</xdr:rowOff>
    </xdr:to>
    <xdr:sp macro="" textlink="">
      <xdr:nvSpPr>
        <xdr:cNvPr id="69" name="楕円 68"/>
        <xdr:cNvSpPr/>
      </xdr:nvSpPr>
      <xdr:spPr bwMode="auto">
        <a:xfrm>
          <a:off x="4254500" y="2231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67272</xdr:rowOff>
    </xdr:from>
    <xdr:ext cx="762000" cy="259045"/>
    <xdr:sp macro="" textlink="">
      <xdr:nvSpPr>
        <xdr:cNvPr id="70" name="テキスト ボックス 69"/>
        <xdr:cNvSpPr txBox="1"/>
      </xdr:nvSpPr>
      <xdr:spPr>
        <a:xfrm>
          <a:off x="3924300" y="200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164076</xdr:rowOff>
    </xdr:from>
    <xdr:to>
      <xdr:col>19</xdr:col>
      <xdr:colOff>38100</xdr:colOff>
      <xdr:row>13</xdr:row>
      <xdr:rowOff>94226</xdr:rowOff>
    </xdr:to>
    <xdr:sp macro="" textlink="">
      <xdr:nvSpPr>
        <xdr:cNvPr id="71" name="楕円 70"/>
        <xdr:cNvSpPr/>
      </xdr:nvSpPr>
      <xdr:spPr bwMode="auto">
        <a:xfrm>
          <a:off x="3556000" y="22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104403</xdr:rowOff>
    </xdr:from>
    <xdr:ext cx="762000" cy="259045"/>
    <xdr:sp macro="" textlink="">
      <xdr:nvSpPr>
        <xdr:cNvPr id="72" name="テキスト ボックス 71"/>
        <xdr:cNvSpPr txBox="1"/>
      </xdr:nvSpPr>
      <xdr:spPr>
        <a:xfrm>
          <a:off x="3225800" y="20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48461</xdr:rowOff>
    </xdr:from>
    <xdr:to>
      <xdr:col>15</xdr:col>
      <xdr:colOff>101600</xdr:colOff>
      <xdr:row>13</xdr:row>
      <xdr:rowOff>150061</xdr:rowOff>
    </xdr:to>
    <xdr:sp macro="" textlink="">
      <xdr:nvSpPr>
        <xdr:cNvPr id="73" name="楕円 72"/>
        <xdr:cNvSpPr/>
      </xdr:nvSpPr>
      <xdr:spPr bwMode="auto">
        <a:xfrm>
          <a:off x="2857500" y="232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160238</xdr:rowOff>
    </xdr:from>
    <xdr:ext cx="762000" cy="259045"/>
    <xdr:sp macro="" textlink="">
      <xdr:nvSpPr>
        <xdr:cNvPr id="74" name="テキスト ボックス 73"/>
        <xdr:cNvSpPr txBox="1"/>
      </xdr:nvSpPr>
      <xdr:spPr>
        <a:xfrm>
          <a:off x="2527300" y="2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255408</xdr:rowOff>
    </xdr:from>
    <xdr:to>
      <xdr:col>29</xdr:col>
      <xdr:colOff>127000</xdr:colOff>
      <xdr:row>35</xdr:row>
      <xdr:rowOff>30302</xdr:rowOff>
    </xdr:to>
    <xdr:cxnSp macro="">
      <xdr:nvCxnSpPr>
        <xdr:cNvPr id="110" name="直線コネクタ 109"/>
        <xdr:cNvCxnSpPr/>
      </xdr:nvCxnSpPr>
      <xdr:spPr bwMode="auto">
        <a:xfrm flipV="1">
          <a:off x="5003800" y="6522858"/>
          <a:ext cx="647700" cy="117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30302</xdr:rowOff>
    </xdr:from>
    <xdr:to>
      <xdr:col>26</xdr:col>
      <xdr:colOff>50800</xdr:colOff>
      <xdr:row>35</xdr:row>
      <xdr:rowOff>97478</xdr:rowOff>
    </xdr:to>
    <xdr:cxnSp macro="">
      <xdr:nvCxnSpPr>
        <xdr:cNvPr id="113" name="直線コネクタ 112"/>
        <xdr:cNvCxnSpPr/>
      </xdr:nvCxnSpPr>
      <xdr:spPr bwMode="auto">
        <a:xfrm flipV="1">
          <a:off x="4305300" y="6640652"/>
          <a:ext cx="698500" cy="6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38695</xdr:rowOff>
    </xdr:from>
    <xdr:to>
      <xdr:col>22</xdr:col>
      <xdr:colOff>114300</xdr:colOff>
      <xdr:row>35</xdr:row>
      <xdr:rowOff>97478</xdr:rowOff>
    </xdr:to>
    <xdr:cxnSp macro="">
      <xdr:nvCxnSpPr>
        <xdr:cNvPr id="116" name="直線コネクタ 115"/>
        <xdr:cNvCxnSpPr/>
      </xdr:nvCxnSpPr>
      <xdr:spPr bwMode="auto">
        <a:xfrm>
          <a:off x="3606800" y="6649045"/>
          <a:ext cx="698500" cy="5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38695</xdr:rowOff>
    </xdr:from>
    <xdr:to>
      <xdr:col>18</xdr:col>
      <xdr:colOff>177800</xdr:colOff>
      <xdr:row>35</xdr:row>
      <xdr:rowOff>56967</xdr:rowOff>
    </xdr:to>
    <xdr:cxnSp macro="">
      <xdr:nvCxnSpPr>
        <xdr:cNvPr id="119" name="直線コネクタ 118"/>
        <xdr:cNvCxnSpPr/>
      </xdr:nvCxnSpPr>
      <xdr:spPr bwMode="auto">
        <a:xfrm flipV="1">
          <a:off x="2908300" y="6649045"/>
          <a:ext cx="698500" cy="1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204608</xdr:rowOff>
    </xdr:from>
    <xdr:to>
      <xdr:col>29</xdr:col>
      <xdr:colOff>177800</xdr:colOff>
      <xdr:row>34</xdr:row>
      <xdr:rowOff>306208</xdr:rowOff>
    </xdr:to>
    <xdr:sp macro="" textlink="">
      <xdr:nvSpPr>
        <xdr:cNvPr id="129" name="楕円 128"/>
        <xdr:cNvSpPr/>
      </xdr:nvSpPr>
      <xdr:spPr bwMode="auto">
        <a:xfrm>
          <a:off x="5600700" y="647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49685</xdr:rowOff>
    </xdr:from>
    <xdr:ext cx="762000" cy="259045"/>
    <xdr:sp macro="" textlink="">
      <xdr:nvSpPr>
        <xdr:cNvPr id="130" name="人口1人当たり決算額の推移該当値テキスト445"/>
        <xdr:cNvSpPr txBox="1"/>
      </xdr:nvSpPr>
      <xdr:spPr>
        <a:xfrm>
          <a:off x="5740400" y="631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322402</xdr:rowOff>
    </xdr:from>
    <xdr:to>
      <xdr:col>26</xdr:col>
      <xdr:colOff>101600</xdr:colOff>
      <xdr:row>35</xdr:row>
      <xdr:rowOff>81102</xdr:rowOff>
    </xdr:to>
    <xdr:sp macro="" textlink="">
      <xdr:nvSpPr>
        <xdr:cNvPr id="131" name="楕円 130"/>
        <xdr:cNvSpPr/>
      </xdr:nvSpPr>
      <xdr:spPr bwMode="auto">
        <a:xfrm>
          <a:off x="4953000" y="658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91279</xdr:rowOff>
    </xdr:from>
    <xdr:ext cx="736600" cy="259045"/>
    <xdr:sp macro="" textlink="">
      <xdr:nvSpPr>
        <xdr:cNvPr id="132" name="テキスト ボックス 131"/>
        <xdr:cNvSpPr txBox="1"/>
      </xdr:nvSpPr>
      <xdr:spPr>
        <a:xfrm>
          <a:off x="4622800" y="63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46678</xdr:rowOff>
    </xdr:from>
    <xdr:to>
      <xdr:col>22</xdr:col>
      <xdr:colOff>165100</xdr:colOff>
      <xdr:row>35</xdr:row>
      <xdr:rowOff>148278</xdr:rowOff>
    </xdr:to>
    <xdr:sp macro="" textlink="">
      <xdr:nvSpPr>
        <xdr:cNvPr id="133" name="楕円 132"/>
        <xdr:cNvSpPr/>
      </xdr:nvSpPr>
      <xdr:spPr bwMode="auto">
        <a:xfrm>
          <a:off x="4254500" y="665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158455</xdr:rowOff>
    </xdr:from>
    <xdr:ext cx="762000" cy="259045"/>
    <xdr:sp macro="" textlink="">
      <xdr:nvSpPr>
        <xdr:cNvPr id="134" name="テキスト ボックス 133"/>
        <xdr:cNvSpPr txBox="1"/>
      </xdr:nvSpPr>
      <xdr:spPr>
        <a:xfrm>
          <a:off x="3924300" y="642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330795</xdr:rowOff>
    </xdr:from>
    <xdr:to>
      <xdr:col>19</xdr:col>
      <xdr:colOff>38100</xdr:colOff>
      <xdr:row>35</xdr:row>
      <xdr:rowOff>89495</xdr:rowOff>
    </xdr:to>
    <xdr:sp macro="" textlink="">
      <xdr:nvSpPr>
        <xdr:cNvPr id="135" name="楕円 134"/>
        <xdr:cNvSpPr/>
      </xdr:nvSpPr>
      <xdr:spPr bwMode="auto">
        <a:xfrm>
          <a:off x="3556000" y="659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99672</xdr:rowOff>
    </xdr:from>
    <xdr:ext cx="762000" cy="259045"/>
    <xdr:sp macro="" textlink="">
      <xdr:nvSpPr>
        <xdr:cNvPr id="136" name="テキスト ボックス 135"/>
        <xdr:cNvSpPr txBox="1"/>
      </xdr:nvSpPr>
      <xdr:spPr>
        <a:xfrm>
          <a:off x="3225800" y="63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6167</xdr:rowOff>
    </xdr:from>
    <xdr:to>
      <xdr:col>15</xdr:col>
      <xdr:colOff>101600</xdr:colOff>
      <xdr:row>35</xdr:row>
      <xdr:rowOff>107767</xdr:rowOff>
    </xdr:to>
    <xdr:sp macro="" textlink="">
      <xdr:nvSpPr>
        <xdr:cNvPr id="137" name="楕円 136"/>
        <xdr:cNvSpPr/>
      </xdr:nvSpPr>
      <xdr:spPr bwMode="auto">
        <a:xfrm>
          <a:off x="2857500" y="661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117944</xdr:rowOff>
    </xdr:from>
    <xdr:ext cx="762000" cy="259045"/>
    <xdr:sp macro="" textlink="">
      <xdr:nvSpPr>
        <xdr:cNvPr id="138" name="テキスト ボックス 137"/>
        <xdr:cNvSpPr txBox="1"/>
      </xdr:nvSpPr>
      <xdr:spPr>
        <a:xfrm>
          <a:off x="2527300" y="638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7,184
1,099.37
13,946,942
13,065,337
188,842
6,278,108
14,094,059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152947</xdr:rowOff>
    </xdr:from>
    <xdr:to>
      <xdr:col>24</xdr:col>
      <xdr:colOff>63500</xdr:colOff>
      <xdr:row>33</xdr:row>
      <xdr:rowOff>88819</xdr:rowOff>
    </xdr:to>
    <xdr:cxnSp macro="">
      <xdr:nvCxnSpPr>
        <xdr:cNvPr id="57" name="直線コネクタ 56"/>
        <xdr:cNvCxnSpPr/>
      </xdr:nvCxnSpPr>
      <xdr:spPr>
        <a:xfrm flipV="1">
          <a:off x="3797300" y="5639347"/>
          <a:ext cx="838200" cy="10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88819</xdr:rowOff>
    </xdr:from>
    <xdr:to>
      <xdr:col>19</xdr:col>
      <xdr:colOff>177800</xdr:colOff>
      <xdr:row>35</xdr:row>
      <xdr:rowOff>96775</xdr:rowOff>
    </xdr:to>
    <xdr:cxnSp macro="">
      <xdr:nvCxnSpPr>
        <xdr:cNvPr id="60" name="直線コネクタ 59"/>
        <xdr:cNvCxnSpPr/>
      </xdr:nvCxnSpPr>
      <xdr:spPr>
        <a:xfrm flipV="1">
          <a:off x="2908300" y="5746669"/>
          <a:ext cx="889000" cy="35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96775</xdr:rowOff>
    </xdr:from>
    <xdr:to>
      <xdr:col>15</xdr:col>
      <xdr:colOff>50800</xdr:colOff>
      <xdr:row>35</xdr:row>
      <xdr:rowOff>107439</xdr:rowOff>
    </xdr:to>
    <xdr:cxnSp macro="">
      <xdr:nvCxnSpPr>
        <xdr:cNvPr id="63" name="直線コネクタ 62"/>
        <xdr:cNvCxnSpPr/>
      </xdr:nvCxnSpPr>
      <xdr:spPr>
        <a:xfrm flipV="1">
          <a:off x="2019300" y="6097525"/>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94666</xdr:rowOff>
    </xdr:from>
    <xdr:to>
      <xdr:col>10</xdr:col>
      <xdr:colOff>114300</xdr:colOff>
      <xdr:row>35</xdr:row>
      <xdr:rowOff>107439</xdr:rowOff>
    </xdr:to>
    <xdr:cxnSp macro="">
      <xdr:nvCxnSpPr>
        <xdr:cNvPr id="66" name="直線コネクタ 65"/>
        <xdr:cNvCxnSpPr/>
      </xdr:nvCxnSpPr>
      <xdr:spPr>
        <a:xfrm>
          <a:off x="1130300" y="6095416"/>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102147</xdr:rowOff>
    </xdr:from>
    <xdr:to>
      <xdr:col>24</xdr:col>
      <xdr:colOff>114300</xdr:colOff>
      <xdr:row>33</xdr:row>
      <xdr:rowOff>32297</xdr:rowOff>
    </xdr:to>
    <xdr:sp macro="" textlink="">
      <xdr:nvSpPr>
        <xdr:cNvPr id="76" name="楕円 75"/>
        <xdr:cNvSpPr/>
      </xdr:nvSpPr>
      <xdr:spPr>
        <a:xfrm>
          <a:off x="4584700" y="55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125024</xdr:rowOff>
    </xdr:from>
    <xdr:ext cx="599010" cy="259045"/>
    <xdr:sp macro="" textlink="">
      <xdr:nvSpPr>
        <xdr:cNvPr id="77" name="人件費該当値テキスト"/>
        <xdr:cNvSpPr txBox="1"/>
      </xdr:nvSpPr>
      <xdr:spPr>
        <a:xfrm>
          <a:off x="4686300" y="543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38019</xdr:rowOff>
    </xdr:from>
    <xdr:to>
      <xdr:col>20</xdr:col>
      <xdr:colOff>38100</xdr:colOff>
      <xdr:row>33</xdr:row>
      <xdr:rowOff>139619</xdr:rowOff>
    </xdr:to>
    <xdr:sp macro="" textlink="">
      <xdr:nvSpPr>
        <xdr:cNvPr id="78" name="楕円 77"/>
        <xdr:cNvSpPr/>
      </xdr:nvSpPr>
      <xdr:spPr>
        <a:xfrm>
          <a:off x="3746500" y="56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156146</xdr:rowOff>
    </xdr:from>
    <xdr:ext cx="599010" cy="259045"/>
    <xdr:sp macro="" textlink="">
      <xdr:nvSpPr>
        <xdr:cNvPr id="79" name="テキスト ボックス 78"/>
        <xdr:cNvSpPr txBox="1"/>
      </xdr:nvSpPr>
      <xdr:spPr>
        <a:xfrm>
          <a:off x="3497795" y="547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45975</xdr:rowOff>
    </xdr:from>
    <xdr:to>
      <xdr:col>15</xdr:col>
      <xdr:colOff>101600</xdr:colOff>
      <xdr:row>35</xdr:row>
      <xdr:rowOff>147575</xdr:rowOff>
    </xdr:to>
    <xdr:sp macro="" textlink="">
      <xdr:nvSpPr>
        <xdr:cNvPr id="80" name="楕円 79"/>
        <xdr:cNvSpPr/>
      </xdr:nvSpPr>
      <xdr:spPr>
        <a:xfrm>
          <a:off x="2857500" y="60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164102</xdr:rowOff>
    </xdr:from>
    <xdr:ext cx="599010" cy="259045"/>
    <xdr:sp macro="" textlink="">
      <xdr:nvSpPr>
        <xdr:cNvPr id="81" name="テキスト ボックス 80"/>
        <xdr:cNvSpPr txBox="1"/>
      </xdr:nvSpPr>
      <xdr:spPr>
        <a:xfrm>
          <a:off x="2608795" y="582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56639</xdr:rowOff>
    </xdr:from>
    <xdr:to>
      <xdr:col>10</xdr:col>
      <xdr:colOff>165100</xdr:colOff>
      <xdr:row>35</xdr:row>
      <xdr:rowOff>158239</xdr:rowOff>
    </xdr:to>
    <xdr:sp macro="" textlink="">
      <xdr:nvSpPr>
        <xdr:cNvPr id="82" name="楕円 81"/>
        <xdr:cNvSpPr/>
      </xdr:nvSpPr>
      <xdr:spPr>
        <a:xfrm>
          <a:off x="1968500" y="60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3316</xdr:rowOff>
    </xdr:from>
    <xdr:ext cx="599010" cy="259045"/>
    <xdr:sp macro="" textlink="">
      <xdr:nvSpPr>
        <xdr:cNvPr id="83" name="テキスト ボックス 82"/>
        <xdr:cNvSpPr txBox="1"/>
      </xdr:nvSpPr>
      <xdr:spPr>
        <a:xfrm>
          <a:off x="1719795" y="583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43866</xdr:rowOff>
    </xdr:from>
    <xdr:to>
      <xdr:col>6</xdr:col>
      <xdr:colOff>38100</xdr:colOff>
      <xdr:row>35</xdr:row>
      <xdr:rowOff>145466</xdr:rowOff>
    </xdr:to>
    <xdr:sp macro="" textlink="">
      <xdr:nvSpPr>
        <xdr:cNvPr id="84" name="楕円 83"/>
        <xdr:cNvSpPr/>
      </xdr:nvSpPr>
      <xdr:spPr>
        <a:xfrm>
          <a:off x="1079500" y="60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161993</xdr:rowOff>
    </xdr:from>
    <xdr:ext cx="599010" cy="259045"/>
    <xdr:sp macro="" textlink="">
      <xdr:nvSpPr>
        <xdr:cNvPr id="85" name="テキスト ボックス 84"/>
        <xdr:cNvSpPr txBox="1"/>
      </xdr:nvSpPr>
      <xdr:spPr>
        <a:xfrm>
          <a:off x="830795" y="581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154608</xdr:rowOff>
    </xdr:from>
    <xdr:to>
      <xdr:col>24</xdr:col>
      <xdr:colOff>63500</xdr:colOff>
      <xdr:row>56</xdr:row>
      <xdr:rowOff>165448</xdr:rowOff>
    </xdr:to>
    <xdr:cxnSp macro="">
      <xdr:nvCxnSpPr>
        <xdr:cNvPr id="114" name="直線コネクタ 113"/>
        <xdr:cNvCxnSpPr/>
      </xdr:nvCxnSpPr>
      <xdr:spPr>
        <a:xfrm flipV="1">
          <a:off x="3797300" y="9755808"/>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102574</xdr:rowOff>
    </xdr:from>
    <xdr:to>
      <xdr:col>19</xdr:col>
      <xdr:colOff>177800</xdr:colOff>
      <xdr:row>56</xdr:row>
      <xdr:rowOff>165448</xdr:rowOff>
    </xdr:to>
    <xdr:cxnSp macro="">
      <xdr:nvCxnSpPr>
        <xdr:cNvPr id="117" name="直線コネクタ 116"/>
        <xdr:cNvCxnSpPr/>
      </xdr:nvCxnSpPr>
      <xdr:spPr>
        <a:xfrm>
          <a:off x="2908300" y="9703774"/>
          <a:ext cx="889000" cy="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102574</xdr:rowOff>
    </xdr:from>
    <xdr:to>
      <xdr:col>15</xdr:col>
      <xdr:colOff>50800</xdr:colOff>
      <xdr:row>56</xdr:row>
      <xdr:rowOff>122810</xdr:rowOff>
    </xdr:to>
    <xdr:cxnSp macro="">
      <xdr:nvCxnSpPr>
        <xdr:cNvPr id="120" name="直線コネクタ 119"/>
        <xdr:cNvCxnSpPr/>
      </xdr:nvCxnSpPr>
      <xdr:spPr>
        <a:xfrm flipV="1">
          <a:off x="2019300" y="9703774"/>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122810</xdr:rowOff>
    </xdr:from>
    <xdr:to>
      <xdr:col>10</xdr:col>
      <xdr:colOff>114300</xdr:colOff>
      <xdr:row>56</xdr:row>
      <xdr:rowOff>136421</xdr:rowOff>
    </xdr:to>
    <xdr:cxnSp macro="">
      <xdr:nvCxnSpPr>
        <xdr:cNvPr id="123" name="直線コネクタ 122"/>
        <xdr:cNvCxnSpPr/>
      </xdr:nvCxnSpPr>
      <xdr:spPr>
        <a:xfrm flipV="1">
          <a:off x="1130300" y="9724010"/>
          <a:ext cx="889000" cy="1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103808</xdr:rowOff>
    </xdr:from>
    <xdr:to>
      <xdr:col>24</xdr:col>
      <xdr:colOff>114300</xdr:colOff>
      <xdr:row>57</xdr:row>
      <xdr:rowOff>33958</xdr:rowOff>
    </xdr:to>
    <xdr:sp macro="" textlink="">
      <xdr:nvSpPr>
        <xdr:cNvPr id="133" name="楕円 132"/>
        <xdr:cNvSpPr/>
      </xdr:nvSpPr>
      <xdr:spPr>
        <a:xfrm>
          <a:off x="4584700" y="97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126685</xdr:rowOff>
    </xdr:from>
    <xdr:ext cx="599010" cy="259045"/>
    <xdr:sp macro="" textlink="">
      <xdr:nvSpPr>
        <xdr:cNvPr id="134" name="物件費該当値テキスト"/>
        <xdr:cNvSpPr txBox="1"/>
      </xdr:nvSpPr>
      <xdr:spPr>
        <a:xfrm>
          <a:off x="4686300" y="95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114648</xdr:rowOff>
    </xdr:from>
    <xdr:to>
      <xdr:col>20</xdr:col>
      <xdr:colOff>38100</xdr:colOff>
      <xdr:row>57</xdr:row>
      <xdr:rowOff>44798</xdr:rowOff>
    </xdr:to>
    <xdr:sp macro="" textlink="">
      <xdr:nvSpPr>
        <xdr:cNvPr id="135" name="楕円 134"/>
        <xdr:cNvSpPr/>
      </xdr:nvSpPr>
      <xdr:spPr>
        <a:xfrm>
          <a:off x="3746500" y="97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61325</xdr:rowOff>
    </xdr:from>
    <xdr:ext cx="599010" cy="259045"/>
    <xdr:sp macro="" textlink="">
      <xdr:nvSpPr>
        <xdr:cNvPr id="136" name="テキスト ボックス 135"/>
        <xdr:cNvSpPr txBox="1"/>
      </xdr:nvSpPr>
      <xdr:spPr>
        <a:xfrm>
          <a:off x="3497795" y="949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51774</xdr:rowOff>
    </xdr:from>
    <xdr:to>
      <xdr:col>15</xdr:col>
      <xdr:colOff>101600</xdr:colOff>
      <xdr:row>56</xdr:row>
      <xdr:rowOff>153374</xdr:rowOff>
    </xdr:to>
    <xdr:sp macro="" textlink="">
      <xdr:nvSpPr>
        <xdr:cNvPr id="137" name="楕円 136"/>
        <xdr:cNvSpPr/>
      </xdr:nvSpPr>
      <xdr:spPr>
        <a:xfrm>
          <a:off x="2857500" y="96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169901</xdr:rowOff>
    </xdr:from>
    <xdr:ext cx="599010" cy="259045"/>
    <xdr:sp macro="" textlink="">
      <xdr:nvSpPr>
        <xdr:cNvPr id="138" name="テキスト ボックス 137"/>
        <xdr:cNvSpPr txBox="1"/>
      </xdr:nvSpPr>
      <xdr:spPr>
        <a:xfrm>
          <a:off x="2608795" y="942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72010</xdr:rowOff>
    </xdr:from>
    <xdr:to>
      <xdr:col>10</xdr:col>
      <xdr:colOff>165100</xdr:colOff>
      <xdr:row>57</xdr:row>
      <xdr:rowOff>2160</xdr:rowOff>
    </xdr:to>
    <xdr:sp macro="" textlink="">
      <xdr:nvSpPr>
        <xdr:cNvPr id="139" name="楕円 138"/>
        <xdr:cNvSpPr/>
      </xdr:nvSpPr>
      <xdr:spPr>
        <a:xfrm>
          <a:off x="1968500" y="96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18687</xdr:rowOff>
    </xdr:from>
    <xdr:ext cx="599010" cy="259045"/>
    <xdr:sp macro="" textlink="">
      <xdr:nvSpPr>
        <xdr:cNvPr id="140" name="テキスト ボックス 139"/>
        <xdr:cNvSpPr txBox="1"/>
      </xdr:nvSpPr>
      <xdr:spPr>
        <a:xfrm>
          <a:off x="1719795" y="944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85621</xdr:rowOff>
    </xdr:from>
    <xdr:to>
      <xdr:col>6</xdr:col>
      <xdr:colOff>38100</xdr:colOff>
      <xdr:row>57</xdr:row>
      <xdr:rowOff>15771</xdr:rowOff>
    </xdr:to>
    <xdr:sp macro="" textlink="">
      <xdr:nvSpPr>
        <xdr:cNvPr id="141" name="楕円 140"/>
        <xdr:cNvSpPr/>
      </xdr:nvSpPr>
      <xdr:spPr>
        <a:xfrm>
          <a:off x="1079500" y="96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32298</xdr:rowOff>
    </xdr:from>
    <xdr:ext cx="599010" cy="259045"/>
    <xdr:sp macro="" textlink="">
      <xdr:nvSpPr>
        <xdr:cNvPr id="142" name="テキスト ボックス 141"/>
        <xdr:cNvSpPr txBox="1"/>
      </xdr:nvSpPr>
      <xdr:spPr>
        <a:xfrm>
          <a:off x="830795" y="946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39710</xdr:rowOff>
    </xdr:from>
    <xdr:to>
      <xdr:col>24</xdr:col>
      <xdr:colOff>63500</xdr:colOff>
      <xdr:row>76</xdr:row>
      <xdr:rowOff>8049</xdr:rowOff>
    </xdr:to>
    <xdr:cxnSp macro="">
      <xdr:nvCxnSpPr>
        <xdr:cNvPr id="169" name="直線コネクタ 168"/>
        <xdr:cNvCxnSpPr/>
      </xdr:nvCxnSpPr>
      <xdr:spPr>
        <a:xfrm flipV="1">
          <a:off x="3797300" y="12898460"/>
          <a:ext cx="838200" cy="1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139814</xdr:rowOff>
    </xdr:from>
    <xdr:to>
      <xdr:col>19</xdr:col>
      <xdr:colOff>177800</xdr:colOff>
      <xdr:row>76</xdr:row>
      <xdr:rowOff>8049</xdr:rowOff>
    </xdr:to>
    <xdr:cxnSp macro="">
      <xdr:nvCxnSpPr>
        <xdr:cNvPr id="172" name="直線コネクタ 171"/>
        <xdr:cNvCxnSpPr/>
      </xdr:nvCxnSpPr>
      <xdr:spPr>
        <a:xfrm>
          <a:off x="2908300" y="12998564"/>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139814</xdr:rowOff>
    </xdr:from>
    <xdr:to>
      <xdr:col>15</xdr:col>
      <xdr:colOff>50800</xdr:colOff>
      <xdr:row>75</xdr:row>
      <xdr:rowOff>159863</xdr:rowOff>
    </xdr:to>
    <xdr:cxnSp macro="">
      <xdr:nvCxnSpPr>
        <xdr:cNvPr id="175" name="直線コネクタ 174"/>
        <xdr:cNvCxnSpPr/>
      </xdr:nvCxnSpPr>
      <xdr:spPr>
        <a:xfrm flipV="1">
          <a:off x="2019300" y="12998564"/>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159863</xdr:rowOff>
    </xdr:from>
    <xdr:to>
      <xdr:col>10</xdr:col>
      <xdr:colOff>114300</xdr:colOff>
      <xdr:row>76</xdr:row>
      <xdr:rowOff>65520</xdr:rowOff>
    </xdr:to>
    <xdr:cxnSp macro="">
      <xdr:nvCxnSpPr>
        <xdr:cNvPr id="178" name="直線コネクタ 177"/>
        <xdr:cNvCxnSpPr/>
      </xdr:nvCxnSpPr>
      <xdr:spPr>
        <a:xfrm flipV="1">
          <a:off x="1130300" y="13018613"/>
          <a:ext cx="889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160360</xdr:rowOff>
    </xdr:from>
    <xdr:to>
      <xdr:col>24</xdr:col>
      <xdr:colOff>114300</xdr:colOff>
      <xdr:row>75</xdr:row>
      <xdr:rowOff>90510</xdr:rowOff>
    </xdr:to>
    <xdr:sp macro="" textlink="">
      <xdr:nvSpPr>
        <xdr:cNvPr id="188" name="楕円 187"/>
        <xdr:cNvSpPr/>
      </xdr:nvSpPr>
      <xdr:spPr>
        <a:xfrm>
          <a:off x="4584700" y="128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xdr:rowOff>
    </xdr:from>
    <xdr:ext cx="534377" cy="259045"/>
    <xdr:sp macro="" textlink="">
      <xdr:nvSpPr>
        <xdr:cNvPr id="189" name="維持補修費該当値テキスト"/>
        <xdr:cNvSpPr txBox="1"/>
      </xdr:nvSpPr>
      <xdr:spPr>
        <a:xfrm>
          <a:off x="4686300" y="126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128699</xdr:rowOff>
    </xdr:from>
    <xdr:to>
      <xdr:col>20</xdr:col>
      <xdr:colOff>38100</xdr:colOff>
      <xdr:row>76</xdr:row>
      <xdr:rowOff>58849</xdr:rowOff>
    </xdr:to>
    <xdr:sp macro="" textlink="">
      <xdr:nvSpPr>
        <xdr:cNvPr id="190" name="楕円 189"/>
        <xdr:cNvSpPr/>
      </xdr:nvSpPr>
      <xdr:spPr>
        <a:xfrm>
          <a:off x="3746500" y="12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75376</xdr:rowOff>
    </xdr:from>
    <xdr:ext cx="534377" cy="259045"/>
    <xdr:sp macro="" textlink="">
      <xdr:nvSpPr>
        <xdr:cNvPr id="191" name="テキスト ボックス 190"/>
        <xdr:cNvSpPr txBox="1"/>
      </xdr:nvSpPr>
      <xdr:spPr>
        <a:xfrm>
          <a:off x="3530111" y="1276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89014</xdr:rowOff>
    </xdr:from>
    <xdr:to>
      <xdr:col>15</xdr:col>
      <xdr:colOff>101600</xdr:colOff>
      <xdr:row>76</xdr:row>
      <xdr:rowOff>19165</xdr:rowOff>
    </xdr:to>
    <xdr:sp macro="" textlink="">
      <xdr:nvSpPr>
        <xdr:cNvPr id="192" name="楕円 191"/>
        <xdr:cNvSpPr/>
      </xdr:nvSpPr>
      <xdr:spPr>
        <a:xfrm>
          <a:off x="2857500" y="12947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35691</xdr:rowOff>
    </xdr:from>
    <xdr:ext cx="534377" cy="259045"/>
    <xdr:sp macro="" textlink="">
      <xdr:nvSpPr>
        <xdr:cNvPr id="193" name="テキスト ボックス 192"/>
        <xdr:cNvSpPr txBox="1"/>
      </xdr:nvSpPr>
      <xdr:spPr>
        <a:xfrm>
          <a:off x="2641111" y="127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109062</xdr:rowOff>
    </xdr:from>
    <xdr:to>
      <xdr:col>10</xdr:col>
      <xdr:colOff>165100</xdr:colOff>
      <xdr:row>76</xdr:row>
      <xdr:rowOff>39213</xdr:rowOff>
    </xdr:to>
    <xdr:sp macro="" textlink="">
      <xdr:nvSpPr>
        <xdr:cNvPr id="194" name="楕円 193"/>
        <xdr:cNvSpPr/>
      </xdr:nvSpPr>
      <xdr:spPr>
        <a:xfrm>
          <a:off x="1968500" y="12967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55739</xdr:rowOff>
    </xdr:from>
    <xdr:ext cx="534377" cy="259045"/>
    <xdr:sp macro="" textlink="">
      <xdr:nvSpPr>
        <xdr:cNvPr id="195" name="テキスト ボックス 194"/>
        <xdr:cNvSpPr txBox="1"/>
      </xdr:nvSpPr>
      <xdr:spPr>
        <a:xfrm>
          <a:off x="1752111" y="127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14720</xdr:rowOff>
    </xdr:from>
    <xdr:to>
      <xdr:col>6</xdr:col>
      <xdr:colOff>38100</xdr:colOff>
      <xdr:row>76</xdr:row>
      <xdr:rowOff>116320</xdr:rowOff>
    </xdr:to>
    <xdr:sp macro="" textlink="">
      <xdr:nvSpPr>
        <xdr:cNvPr id="196" name="楕円 195"/>
        <xdr:cNvSpPr/>
      </xdr:nvSpPr>
      <xdr:spPr>
        <a:xfrm>
          <a:off x="1079500" y="13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132846</xdr:rowOff>
    </xdr:from>
    <xdr:ext cx="534377" cy="259045"/>
    <xdr:sp macro="" textlink="">
      <xdr:nvSpPr>
        <xdr:cNvPr id="197" name="テキスト ボックス 196"/>
        <xdr:cNvSpPr txBox="1"/>
      </xdr:nvSpPr>
      <xdr:spPr>
        <a:xfrm>
          <a:off x="863111" y="128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36885</xdr:rowOff>
    </xdr:from>
    <xdr:to>
      <xdr:col>24</xdr:col>
      <xdr:colOff>63500</xdr:colOff>
      <xdr:row>99</xdr:row>
      <xdr:rowOff>28491</xdr:rowOff>
    </xdr:to>
    <xdr:cxnSp macro="">
      <xdr:nvCxnSpPr>
        <xdr:cNvPr id="229" name="直線コネクタ 228"/>
        <xdr:cNvCxnSpPr/>
      </xdr:nvCxnSpPr>
      <xdr:spPr>
        <a:xfrm flipV="1">
          <a:off x="3797300" y="16667535"/>
          <a:ext cx="838200" cy="3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28491</xdr:rowOff>
    </xdr:from>
    <xdr:to>
      <xdr:col>19</xdr:col>
      <xdr:colOff>177800</xdr:colOff>
      <xdr:row>99</xdr:row>
      <xdr:rowOff>62128</xdr:rowOff>
    </xdr:to>
    <xdr:cxnSp macro="">
      <xdr:nvCxnSpPr>
        <xdr:cNvPr id="232" name="直線コネクタ 231"/>
        <xdr:cNvCxnSpPr/>
      </xdr:nvCxnSpPr>
      <xdr:spPr>
        <a:xfrm flipV="1">
          <a:off x="2908300" y="17002041"/>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62128</xdr:rowOff>
    </xdr:from>
    <xdr:to>
      <xdr:col>15</xdr:col>
      <xdr:colOff>50800</xdr:colOff>
      <xdr:row>99</xdr:row>
      <xdr:rowOff>79905</xdr:rowOff>
    </xdr:to>
    <xdr:cxnSp macro="">
      <xdr:nvCxnSpPr>
        <xdr:cNvPr id="235" name="直線コネクタ 234"/>
        <xdr:cNvCxnSpPr/>
      </xdr:nvCxnSpPr>
      <xdr:spPr>
        <a:xfrm flipV="1">
          <a:off x="2019300" y="17035678"/>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70816</xdr:rowOff>
    </xdr:from>
    <xdr:to>
      <xdr:col>10</xdr:col>
      <xdr:colOff>114300</xdr:colOff>
      <xdr:row>99</xdr:row>
      <xdr:rowOff>79905</xdr:rowOff>
    </xdr:to>
    <xdr:cxnSp macro="">
      <xdr:nvCxnSpPr>
        <xdr:cNvPr id="238" name="直線コネクタ 237"/>
        <xdr:cNvCxnSpPr/>
      </xdr:nvCxnSpPr>
      <xdr:spPr>
        <a:xfrm>
          <a:off x="1130300" y="17044366"/>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157535</xdr:rowOff>
    </xdr:from>
    <xdr:to>
      <xdr:col>24</xdr:col>
      <xdr:colOff>114300</xdr:colOff>
      <xdr:row>97</xdr:row>
      <xdr:rowOff>87685</xdr:rowOff>
    </xdr:to>
    <xdr:sp macro="" textlink="">
      <xdr:nvSpPr>
        <xdr:cNvPr id="248" name="楕円 247"/>
        <xdr:cNvSpPr/>
      </xdr:nvSpPr>
      <xdr:spPr>
        <a:xfrm>
          <a:off x="4584700" y="166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135962</xdr:rowOff>
    </xdr:from>
    <xdr:ext cx="534377" cy="259045"/>
    <xdr:sp macro="" textlink="">
      <xdr:nvSpPr>
        <xdr:cNvPr id="249" name="扶助費該当値テキスト"/>
        <xdr:cNvSpPr txBox="1"/>
      </xdr:nvSpPr>
      <xdr:spPr>
        <a:xfrm>
          <a:off x="4686300" y="1659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149141</xdr:rowOff>
    </xdr:from>
    <xdr:to>
      <xdr:col>20</xdr:col>
      <xdr:colOff>38100</xdr:colOff>
      <xdr:row>99</xdr:row>
      <xdr:rowOff>79291</xdr:rowOff>
    </xdr:to>
    <xdr:sp macro="" textlink="">
      <xdr:nvSpPr>
        <xdr:cNvPr id="250" name="楕円 249"/>
        <xdr:cNvSpPr/>
      </xdr:nvSpPr>
      <xdr:spPr>
        <a:xfrm>
          <a:off x="3746500" y="169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70418</xdr:rowOff>
    </xdr:from>
    <xdr:ext cx="534377" cy="259045"/>
    <xdr:sp macro="" textlink="">
      <xdr:nvSpPr>
        <xdr:cNvPr id="251" name="テキスト ボックス 250"/>
        <xdr:cNvSpPr txBox="1"/>
      </xdr:nvSpPr>
      <xdr:spPr>
        <a:xfrm>
          <a:off x="3530111" y="1704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11328</xdr:rowOff>
    </xdr:from>
    <xdr:to>
      <xdr:col>15</xdr:col>
      <xdr:colOff>101600</xdr:colOff>
      <xdr:row>99</xdr:row>
      <xdr:rowOff>112928</xdr:rowOff>
    </xdr:to>
    <xdr:sp macro="" textlink="">
      <xdr:nvSpPr>
        <xdr:cNvPr id="252" name="楕円 251"/>
        <xdr:cNvSpPr/>
      </xdr:nvSpPr>
      <xdr:spPr>
        <a:xfrm>
          <a:off x="2857500" y="169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104055</xdr:rowOff>
    </xdr:from>
    <xdr:ext cx="534377" cy="259045"/>
    <xdr:sp macro="" textlink="">
      <xdr:nvSpPr>
        <xdr:cNvPr id="253" name="テキスト ボックス 252"/>
        <xdr:cNvSpPr txBox="1"/>
      </xdr:nvSpPr>
      <xdr:spPr>
        <a:xfrm>
          <a:off x="2641111" y="170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29105</xdr:rowOff>
    </xdr:from>
    <xdr:to>
      <xdr:col>10</xdr:col>
      <xdr:colOff>165100</xdr:colOff>
      <xdr:row>99</xdr:row>
      <xdr:rowOff>130705</xdr:rowOff>
    </xdr:to>
    <xdr:sp macro="" textlink="">
      <xdr:nvSpPr>
        <xdr:cNvPr id="254" name="楕円 253"/>
        <xdr:cNvSpPr/>
      </xdr:nvSpPr>
      <xdr:spPr>
        <a:xfrm>
          <a:off x="1968500" y="17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121832</xdr:rowOff>
    </xdr:from>
    <xdr:ext cx="534377" cy="259045"/>
    <xdr:sp macro="" textlink="">
      <xdr:nvSpPr>
        <xdr:cNvPr id="255" name="テキスト ボックス 254"/>
        <xdr:cNvSpPr txBox="1"/>
      </xdr:nvSpPr>
      <xdr:spPr>
        <a:xfrm>
          <a:off x="1752111" y="170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20016</xdr:rowOff>
    </xdr:from>
    <xdr:to>
      <xdr:col>6</xdr:col>
      <xdr:colOff>38100</xdr:colOff>
      <xdr:row>99</xdr:row>
      <xdr:rowOff>121616</xdr:rowOff>
    </xdr:to>
    <xdr:sp macro="" textlink="">
      <xdr:nvSpPr>
        <xdr:cNvPr id="256" name="楕円 255"/>
        <xdr:cNvSpPr/>
      </xdr:nvSpPr>
      <xdr:spPr>
        <a:xfrm>
          <a:off x="1079500" y="169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112743</xdr:rowOff>
    </xdr:from>
    <xdr:ext cx="534377" cy="259045"/>
    <xdr:sp macro="" textlink="">
      <xdr:nvSpPr>
        <xdr:cNvPr id="257" name="テキスト ボックス 256"/>
        <xdr:cNvSpPr txBox="1"/>
      </xdr:nvSpPr>
      <xdr:spPr>
        <a:xfrm>
          <a:off x="863111" y="1708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106465</xdr:rowOff>
    </xdr:from>
    <xdr:to>
      <xdr:col>55</xdr:col>
      <xdr:colOff>0</xdr:colOff>
      <xdr:row>36</xdr:row>
      <xdr:rowOff>73795</xdr:rowOff>
    </xdr:to>
    <xdr:cxnSp macro="">
      <xdr:nvCxnSpPr>
        <xdr:cNvPr id="287" name="直線コネクタ 286"/>
        <xdr:cNvCxnSpPr/>
      </xdr:nvCxnSpPr>
      <xdr:spPr>
        <a:xfrm>
          <a:off x="9639300" y="5764315"/>
          <a:ext cx="838200" cy="4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106465</xdr:rowOff>
    </xdr:from>
    <xdr:to>
      <xdr:col>50</xdr:col>
      <xdr:colOff>114300</xdr:colOff>
      <xdr:row>36</xdr:row>
      <xdr:rowOff>8742</xdr:rowOff>
    </xdr:to>
    <xdr:cxnSp macro="">
      <xdr:nvCxnSpPr>
        <xdr:cNvPr id="290" name="直線コネクタ 289"/>
        <xdr:cNvCxnSpPr/>
      </xdr:nvCxnSpPr>
      <xdr:spPr>
        <a:xfrm flipV="1">
          <a:off x="8750300" y="5764315"/>
          <a:ext cx="889000" cy="4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165459</xdr:rowOff>
    </xdr:from>
    <xdr:to>
      <xdr:col>45</xdr:col>
      <xdr:colOff>177800</xdr:colOff>
      <xdr:row>36</xdr:row>
      <xdr:rowOff>8742</xdr:rowOff>
    </xdr:to>
    <xdr:cxnSp macro="">
      <xdr:nvCxnSpPr>
        <xdr:cNvPr id="293" name="直線コネクタ 292"/>
        <xdr:cNvCxnSpPr/>
      </xdr:nvCxnSpPr>
      <xdr:spPr>
        <a:xfrm>
          <a:off x="7861300" y="5994759"/>
          <a:ext cx="889000" cy="1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165459</xdr:rowOff>
    </xdr:from>
    <xdr:to>
      <xdr:col>41</xdr:col>
      <xdr:colOff>50800</xdr:colOff>
      <xdr:row>35</xdr:row>
      <xdr:rowOff>7596</xdr:rowOff>
    </xdr:to>
    <xdr:cxnSp macro="">
      <xdr:nvCxnSpPr>
        <xdr:cNvPr id="296" name="直線コネクタ 295"/>
        <xdr:cNvCxnSpPr/>
      </xdr:nvCxnSpPr>
      <xdr:spPr>
        <a:xfrm flipV="1">
          <a:off x="6972300" y="5994759"/>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22995</xdr:rowOff>
    </xdr:from>
    <xdr:to>
      <xdr:col>55</xdr:col>
      <xdr:colOff>50800</xdr:colOff>
      <xdr:row>36</xdr:row>
      <xdr:rowOff>124595</xdr:rowOff>
    </xdr:to>
    <xdr:sp macro="" textlink="">
      <xdr:nvSpPr>
        <xdr:cNvPr id="306" name="楕円 305"/>
        <xdr:cNvSpPr/>
      </xdr:nvSpPr>
      <xdr:spPr>
        <a:xfrm>
          <a:off x="10426700" y="61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45872</xdr:rowOff>
    </xdr:from>
    <xdr:ext cx="599010" cy="259045"/>
    <xdr:sp macro="" textlink="">
      <xdr:nvSpPr>
        <xdr:cNvPr id="307" name="補助費等該当値テキスト"/>
        <xdr:cNvSpPr txBox="1"/>
      </xdr:nvSpPr>
      <xdr:spPr>
        <a:xfrm>
          <a:off x="10528300" y="604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55665</xdr:rowOff>
    </xdr:from>
    <xdr:to>
      <xdr:col>50</xdr:col>
      <xdr:colOff>165100</xdr:colOff>
      <xdr:row>33</xdr:row>
      <xdr:rowOff>157265</xdr:rowOff>
    </xdr:to>
    <xdr:sp macro="" textlink="">
      <xdr:nvSpPr>
        <xdr:cNvPr id="308" name="楕円 307"/>
        <xdr:cNvSpPr/>
      </xdr:nvSpPr>
      <xdr:spPr>
        <a:xfrm>
          <a:off x="9588500" y="57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2342</xdr:rowOff>
    </xdr:from>
    <xdr:ext cx="599010" cy="259045"/>
    <xdr:sp macro="" textlink="">
      <xdr:nvSpPr>
        <xdr:cNvPr id="309" name="テキスト ボックス 308"/>
        <xdr:cNvSpPr txBox="1"/>
      </xdr:nvSpPr>
      <xdr:spPr>
        <a:xfrm>
          <a:off x="9339795" y="548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129392</xdr:rowOff>
    </xdr:from>
    <xdr:to>
      <xdr:col>46</xdr:col>
      <xdr:colOff>38100</xdr:colOff>
      <xdr:row>36</xdr:row>
      <xdr:rowOff>59542</xdr:rowOff>
    </xdr:to>
    <xdr:sp macro="" textlink="">
      <xdr:nvSpPr>
        <xdr:cNvPr id="310" name="楕円 309"/>
        <xdr:cNvSpPr/>
      </xdr:nvSpPr>
      <xdr:spPr>
        <a:xfrm>
          <a:off x="8699500" y="61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76069</xdr:rowOff>
    </xdr:from>
    <xdr:ext cx="599010" cy="259045"/>
    <xdr:sp macro="" textlink="">
      <xdr:nvSpPr>
        <xdr:cNvPr id="311" name="テキスト ボックス 310"/>
        <xdr:cNvSpPr txBox="1"/>
      </xdr:nvSpPr>
      <xdr:spPr>
        <a:xfrm>
          <a:off x="8450795" y="590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114659</xdr:rowOff>
    </xdr:from>
    <xdr:to>
      <xdr:col>41</xdr:col>
      <xdr:colOff>101600</xdr:colOff>
      <xdr:row>35</xdr:row>
      <xdr:rowOff>44809</xdr:rowOff>
    </xdr:to>
    <xdr:sp macro="" textlink="">
      <xdr:nvSpPr>
        <xdr:cNvPr id="312" name="楕円 311"/>
        <xdr:cNvSpPr/>
      </xdr:nvSpPr>
      <xdr:spPr>
        <a:xfrm>
          <a:off x="7810500" y="59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61336</xdr:rowOff>
    </xdr:from>
    <xdr:ext cx="599010" cy="259045"/>
    <xdr:sp macro="" textlink="">
      <xdr:nvSpPr>
        <xdr:cNvPr id="313" name="テキスト ボックス 312"/>
        <xdr:cNvSpPr txBox="1"/>
      </xdr:nvSpPr>
      <xdr:spPr>
        <a:xfrm>
          <a:off x="7561795" y="571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128246</xdr:rowOff>
    </xdr:from>
    <xdr:to>
      <xdr:col>36</xdr:col>
      <xdr:colOff>165100</xdr:colOff>
      <xdr:row>35</xdr:row>
      <xdr:rowOff>58396</xdr:rowOff>
    </xdr:to>
    <xdr:sp macro="" textlink="">
      <xdr:nvSpPr>
        <xdr:cNvPr id="314" name="楕円 313"/>
        <xdr:cNvSpPr/>
      </xdr:nvSpPr>
      <xdr:spPr>
        <a:xfrm>
          <a:off x="6921500" y="59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74923</xdr:rowOff>
    </xdr:from>
    <xdr:ext cx="599010" cy="259045"/>
    <xdr:sp macro="" textlink="">
      <xdr:nvSpPr>
        <xdr:cNvPr id="315" name="テキスト ボックス 314"/>
        <xdr:cNvSpPr txBox="1"/>
      </xdr:nvSpPr>
      <xdr:spPr>
        <a:xfrm>
          <a:off x="6672795" y="573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64098</xdr:rowOff>
    </xdr:from>
    <xdr:to>
      <xdr:col>55</xdr:col>
      <xdr:colOff>0</xdr:colOff>
      <xdr:row>54</xdr:row>
      <xdr:rowOff>48252</xdr:rowOff>
    </xdr:to>
    <xdr:cxnSp macro="">
      <xdr:nvCxnSpPr>
        <xdr:cNvPr id="344" name="直線コネクタ 343"/>
        <xdr:cNvCxnSpPr/>
      </xdr:nvCxnSpPr>
      <xdr:spPr>
        <a:xfrm flipV="1">
          <a:off x="9639300" y="9150948"/>
          <a:ext cx="838200" cy="15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16228</xdr:rowOff>
    </xdr:from>
    <xdr:to>
      <xdr:col>50</xdr:col>
      <xdr:colOff>114300</xdr:colOff>
      <xdr:row>54</xdr:row>
      <xdr:rowOff>48252</xdr:rowOff>
    </xdr:to>
    <xdr:cxnSp macro="">
      <xdr:nvCxnSpPr>
        <xdr:cNvPr id="347" name="直線コネクタ 346"/>
        <xdr:cNvCxnSpPr/>
      </xdr:nvCxnSpPr>
      <xdr:spPr>
        <a:xfrm>
          <a:off x="8750300" y="9274528"/>
          <a:ext cx="88900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16228</xdr:rowOff>
    </xdr:from>
    <xdr:to>
      <xdr:col>45</xdr:col>
      <xdr:colOff>177800</xdr:colOff>
      <xdr:row>56</xdr:row>
      <xdr:rowOff>26838</xdr:rowOff>
    </xdr:to>
    <xdr:cxnSp macro="">
      <xdr:nvCxnSpPr>
        <xdr:cNvPr id="350" name="直線コネクタ 349"/>
        <xdr:cNvCxnSpPr/>
      </xdr:nvCxnSpPr>
      <xdr:spPr>
        <a:xfrm flipV="1">
          <a:off x="7861300" y="9274528"/>
          <a:ext cx="889000" cy="35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25819</xdr:rowOff>
    </xdr:from>
    <xdr:to>
      <xdr:col>41</xdr:col>
      <xdr:colOff>50800</xdr:colOff>
      <xdr:row>56</xdr:row>
      <xdr:rowOff>26838</xdr:rowOff>
    </xdr:to>
    <xdr:cxnSp macro="">
      <xdr:nvCxnSpPr>
        <xdr:cNvPr id="353" name="直線コネクタ 352"/>
        <xdr:cNvCxnSpPr/>
      </xdr:nvCxnSpPr>
      <xdr:spPr>
        <a:xfrm>
          <a:off x="6972300" y="9112669"/>
          <a:ext cx="889000" cy="5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13298</xdr:rowOff>
    </xdr:from>
    <xdr:to>
      <xdr:col>55</xdr:col>
      <xdr:colOff>50800</xdr:colOff>
      <xdr:row>53</xdr:row>
      <xdr:rowOff>114898</xdr:rowOff>
    </xdr:to>
    <xdr:sp macro="" textlink="">
      <xdr:nvSpPr>
        <xdr:cNvPr id="363" name="楕円 362"/>
        <xdr:cNvSpPr/>
      </xdr:nvSpPr>
      <xdr:spPr>
        <a:xfrm>
          <a:off x="10426700" y="91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36175</xdr:rowOff>
    </xdr:from>
    <xdr:ext cx="599010" cy="259045"/>
    <xdr:sp macro="" textlink="">
      <xdr:nvSpPr>
        <xdr:cNvPr id="364" name="普通建設事業費該当値テキスト"/>
        <xdr:cNvSpPr txBox="1"/>
      </xdr:nvSpPr>
      <xdr:spPr>
        <a:xfrm>
          <a:off x="10528300" y="895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168902</xdr:rowOff>
    </xdr:from>
    <xdr:to>
      <xdr:col>50</xdr:col>
      <xdr:colOff>165100</xdr:colOff>
      <xdr:row>54</xdr:row>
      <xdr:rowOff>99052</xdr:rowOff>
    </xdr:to>
    <xdr:sp macro="" textlink="">
      <xdr:nvSpPr>
        <xdr:cNvPr id="365" name="楕円 364"/>
        <xdr:cNvSpPr/>
      </xdr:nvSpPr>
      <xdr:spPr>
        <a:xfrm>
          <a:off x="9588500" y="92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115579</xdr:rowOff>
    </xdr:from>
    <xdr:ext cx="599010" cy="259045"/>
    <xdr:sp macro="" textlink="">
      <xdr:nvSpPr>
        <xdr:cNvPr id="366" name="テキスト ボックス 365"/>
        <xdr:cNvSpPr txBox="1"/>
      </xdr:nvSpPr>
      <xdr:spPr>
        <a:xfrm>
          <a:off x="9339795" y="903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136878</xdr:rowOff>
    </xdr:from>
    <xdr:to>
      <xdr:col>46</xdr:col>
      <xdr:colOff>38100</xdr:colOff>
      <xdr:row>54</xdr:row>
      <xdr:rowOff>67028</xdr:rowOff>
    </xdr:to>
    <xdr:sp macro="" textlink="">
      <xdr:nvSpPr>
        <xdr:cNvPr id="367" name="楕円 366"/>
        <xdr:cNvSpPr/>
      </xdr:nvSpPr>
      <xdr:spPr>
        <a:xfrm>
          <a:off x="8699500" y="92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83555</xdr:rowOff>
    </xdr:from>
    <xdr:ext cx="599010" cy="259045"/>
    <xdr:sp macro="" textlink="">
      <xdr:nvSpPr>
        <xdr:cNvPr id="368" name="テキスト ボックス 367"/>
        <xdr:cNvSpPr txBox="1"/>
      </xdr:nvSpPr>
      <xdr:spPr>
        <a:xfrm>
          <a:off x="8450795" y="89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147488</xdr:rowOff>
    </xdr:from>
    <xdr:to>
      <xdr:col>41</xdr:col>
      <xdr:colOff>101600</xdr:colOff>
      <xdr:row>56</xdr:row>
      <xdr:rowOff>77638</xdr:rowOff>
    </xdr:to>
    <xdr:sp macro="" textlink="">
      <xdr:nvSpPr>
        <xdr:cNvPr id="369" name="楕円 368"/>
        <xdr:cNvSpPr/>
      </xdr:nvSpPr>
      <xdr:spPr>
        <a:xfrm>
          <a:off x="7810500" y="957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94165</xdr:rowOff>
    </xdr:from>
    <xdr:ext cx="599010" cy="259045"/>
    <xdr:sp macro="" textlink="">
      <xdr:nvSpPr>
        <xdr:cNvPr id="370" name="テキスト ボックス 369"/>
        <xdr:cNvSpPr txBox="1"/>
      </xdr:nvSpPr>
      <xdr:spPr>
        <a:xfrm>
          <a:off x="7561795" y="935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146469</xdr:rowOff>
    </xdr:from>
    <xdr:to>
      <xdr:col>36</xdr:col>
      <xdr:colOff>165100</xdr:colOff>
      <xdr:row>53</xdr:row>
      <xdr:rowOff>76619</xdr:rowOff>
    </xdr:to>
    <xdr:sp macro="" textlink="">
      <xdr:nvSpPr>
        <xdr:cNvPr id="371" name="楕円 370"/>
        <xdr:cNvSpPr/>
      </xdr:nvSpPr>
      <xdr:spPr>
        <a:xfrm>
          <a:off x="6921500" y="90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93146</xdr:rowOff>
    </xdr:from>
    <xdr:ext cx="599010" cy="259045"/>
    <xdr:sp macro="" textlink="">
      <xdr:nvSpPr>
        <xdr:cNvPr id="372" name="テキスト ボックス 371"/>
        <xdr:cNvSpPr txBox="1"/>
      </xdr:nvSpPr>
      <xdr:spPr>
        <a:xfrm>
          <a:off x="6672795" y="883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153691</xdr:rowOff>
    </xdr:from>
    <xdr:to>
      <xdr:col>54</xdr:col>
      <xdr:colOff>189865</xdr:colOff>
      <xdr:row>78</xdr:row>
      <xdr:rowOff>136395</xdr:rowOff>
    </xdr:to>
    <xdr:cxnSp macro="">
      <xdr:nvCxnSpPr>
        <xdr:cNvPr id="394" name="直線コネクタ 393"/>
        <xdr:cNvCxnSpPr/>
      </xdr:nvCxnSpPr>
      <xdr:spPr>
        <a:xfrm flipV="1">
          <a:off x="10475595" y="12498091"/>
          <a:ext cx="1270" cy="101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140222</xdr:rowOff>
    </xdr:from>
    <xdr:ext cx="378565" cy="259045"/>
    <xdr:sp macro="" textlink="">
      <xdr:nvSpPr>
        <xdr:cNvPr id="395" name="普通建設事業費 （ うち新規整備　）最小値テキスト"/>
        <xdr:cNvSpPr txBox="1"/>
      </xdr:nvSpPr>
      <xdr:spPr>
        <a:xfrm>
          <a:off x="10528300" y="1351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136395</xdr:rowOff>
    </xdr:from>
    <xdr:to>
      <xdr:col>55</xdr:col>
      <xdr:colOff>88900</xdr:colOff>
      <xdr:row>78</xdr:row>
      <xdr:rowOff>136395</xdr:rowOff>
    </xdr:to>
    <xdr:cxnSp macro="">
      <xdr:nvCxnSpPr>
        <xdr:cNvPr id="396" name="直線コネクタ 395"/>
        <xdr:cNvCxnSpPr/>
      </xdr:nvCxnSpPr>
      <xdr:spPr>
        <a:xfrm>
          <a:off x="10388600" y="13509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100368</xdr:rowOff>
    </xdr:from>
    <xdr:ext cx="599010" cy="259045"/>
    <xdr:sp macro="" textlink="">
      <xdr:nvSpPr>
        <xdr:cNvPr id="397" name="普通建設事業費 （ うち新規整備　）最大値テキスト"/>
        <xdr:cNvSpPr txBox="1"/>
      </xdr:nvSpPr>
      <xdr:spPr>
        <a:xfrm>
          <a:off x="10528300" y="1227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153691</xdr:rowOff>
    </xdr:from>
    <xdr:to>
      <xdr:col>55</xdr:col>
      <xdr:colOff>88900</xdr:colOff>
      <xdr:row>72</xdr:row>
      <xdr:rowOff>153691</xdr:rowOff>
    </xdr:to>
    <xdr:cxnSp macro="">
      <xdr:nvCxnSpPr>
        <xdr:cNvPr id="398" name="直線コネクタ 397"/>
        <xdr:cNvCxnSpPr/>
      </xdr:nvCxnSpPr>
      <xdr:spPr>
        <a:xfrm>
          <a:off x="10388600" y="12498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22895</xdr:rowOff>
    </xdr:from>
    <xdr:to>
      <xdr:col>55</xdr:col>
      <xdr:colOff>0</xdr:colOff>
      <xdr:row>78</xdr:row>
      <xdr:rowOff>57358</xdr:rowOff>
    </xdr:to>
    <xdr:cxnSp macro="">
      <xdr:nvCxnSpPr>
        <xdr:cNvPr id="399" name="直線コネクタ 398"/>
        <xdr:cNvCxnSpPr/>
      </xdr:nvCxnSpPr>
      <xdr:spPr>
        <a:xfrm>
          <a:off x="9639300" y="13224545"/>
          <a:ext cx="838200" cy="20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70753</xdr:rowOff>
    </xdr:from>
    <xdr:ext cx="534377" cy="259045"/>
    <xdr:sp macro="" textlink="">
      <xdr:nvSpPr>
        <xdr:cNvPr id="400" name="普通建設事業費 （ うち新規整備　）平均値テキスト"/>
        <xdr:cNvSpPr txBox="1"/>
      </xdr:nvSpPr>
      <xdr:spPr>
        <a:xfrm>
          <a:off x="10528300" y="1310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47876</xdr:rowOff>
    </xdr:from>
    <xdr:to>
      <xdr:col>55</xdr:col>
      <xdr:colOff>50800</xdr:colOff>
      <xdr:row>77</xdr:row>
      <xdr:rowOff>149476</xdr:rowOff>
    </xdr:to>
    <xdr:sp macro="" textlink="">
      <xdr:nvSpPr>
        <xdr:cNvPr id="401" name="フローチャート: 判断 400"/>
        <xdr:cNvSpPr/>
      </xdr:nvSpPr>
      <xdr:spPr>
        <a:xfrm>
          <a:off x="104267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22895</xdr:rowOff>
    </xdr:from>
    <xdr:to>
      <xdr:col>50</xdr:col>
      <xdr:colOff>114300</xdr:colOff>
      <xdr:row>78</xdr:row>
      <xdr:rowOff>16425</xdr:rowOff>
    </xdr:to>
    <xdr:cxnSp macro="">
      <xdr:nvCxnSpPr>
        <xdr:cNvPr id="402" name="直線コネクタ 401"/>
        <xdr:cNvCxnSpPr/>
      </xdr:nvCxnSpPr>
      <xdr:spPr>
        <a:xfrm flipV="1">
          <a:off x="8750300" y="13224545"/>
          <a:ext cx="8890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48475</xdr:rowOff>
    </xdr:from>
    <xdr:to>
      <xdr:col>50</xdr:col>
      <xdr:colOff>165100</xdr:colOff>
      <xdr:row>77</xdr:row>
      <xdr:rowOff>150075</xdr:rowOff>
    </xdr:to>
    <xdr:sp macro="" textlink="">
      <xdr:nvSpPr>
        <xdr:cNvPr id="403" name="フローチャート: 判断 402"/>
        <xdr:cNvSpPr/>
      </xdr:nvSpPr>
      <xdr:spPr>
        <a:xfrm>
          <a:off x="9588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141202</xdr:rowOff>
    </xdr:from>
    <xdr:ext cx="534377" cy="259045"/>
    <xdr:sp macro="" textlink="">
      <xdr:nvSpPr>
        <xdr:cNvPr id="404" name="テキスト ボックス 403"/>
        <xdr:cNvSpPr txBox="1"/>
      </xdr:nvSpPr>
      <xdr:spPr>
        <a:xfrm>
          <a:off x="9372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88365</xdr:rowOff>
    </xdr:from>
    <xdr:to>
      <xdr:col>45</xdr:col>
      <xdr:colOff>177800</xdr:colOff>
      <xdr:row>78</xdr:row>
      <xdr:rowOff>16425</xdr:rowOff>
    </xdr:to>
    <xdr:cxnSp macro="">
      <xdr:nvCxnSpPr>
        <xdr:cNvPr id="405" name="直線コネクタ 404"/>
        <xdr:cNvCxnSpPr/>
      </xdr:nvCxnSpPr>
      <xdr:spPr>
        <a:xfrm>
          <a:off x="7861300" y="13118565"/>
          <a:ext cx="889000" cy="2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61331</xdr:rowOff>
    </xdr:from>
    <xdr:to>
      <xdr:col>46</xdr:col>
      <xdr:colOff>38100</xdr:colOff>
      <xdr:row>77</xdr:row>
      <xdr:rowOff>162931</xdr:rowOff>
    </xdr:to>
    <xdr:sp macro="" textlink="">
      <xdr:nvSpPr>
        <xdr:cNvPr id="406" name="フローチャート: 判断 405"/>
        <xdr:cNvSpPr/>
      </xdr:nvSpPr>
      <xdr:spPr>
        <a:xfrm>
          <a:off x="8699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8008</xdr:rowOff>
    </xdr:from>
    <xdr:ext cx="534377" cy="259045"/>
    <xdr:sp macro="" textlink="">
      <xdr:nvSpPr>
        <xdr:cNvPr id="407" name="テキスト ボックス 406"/>
        <xdr:cNvSpPr txBox="1"/>
      </xdr:nvSpPr>
      <xdr:spPr>
        <a:xfrm>
          <a:off x="8483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23878</xdr:rowOff>
    </xdr:from>
    <xdr:to>
      <xdr:col>41</xdr:col>
      <xdr:colOff>50800</xdr:colOff>
      <xdr:row>76</xdr:row>
      <xdr:rowOff>88365</xdr:rowOff>
    </xdr:to>
    <xdr:cxnSp macro="">
      <xdr:nvCxnSpPr>
        <xdr:cNvPr id="408" name="直線コネクタ 407"/>
        <xdr:cNvCxnSpPr/>
      </xdr:nvCxnSpPr>
      <xdr:spPr>
        <a:xfrm>
          <a:off x="6972300" y="12196828"/>
          <a:ext cx="889000" cy="9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79400</xdr:rowOff>
    </xdr:from>
    <xdr:to>
      <xdr:col>41</xdr:col>
      <xdr:colOff>101600</xdr:colOff>
      <xdr:row>78</xdr:row>
      <xdr:rowOff>9550</xdr:rowOff>
    </xdr:to>
    <xdr:sp macro="" textlink="">
      <xdr:nvSpPr>
        <xdr:cNvPr id="409" name="フローチャート: 判断 408"/>
        <xdr:cNvSpPr/>
      </xdr:nvSpPr>
      <xdr:spPr>
        <a:xfrm>
          <a:off x="7810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677</xdr:rowOff>
    </xdr:from>
    <xdr:ext cx="534377" cy="259045"/>
    <xdr:sp macro="" textlink="">
      <xdr:nvSpPr>
        <xdr:cNvPr id="410" name="テキスト ボックス 409"/>
        <xdr:cNvSpPr txBox="1"/>
      </xdr:nvSpPr>
      <xdr:spPr>
        <a:xfrm>
          <a:off x="7594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118078</xdr:rowOff>
    </xdr:from>
    <xdr:to>
      <xdr:col>36</xdr:col>
      <xdr:colOff>165100</xdr:colOff>
      <xdr:row>77</xdr:row>
      <xdr:rowOff>48228</xdr:rowOff>
    </xdr:to>
    <xdr:sp macro="" textlink="">
      <xdr:nvSpPr>
        <xdr:cNvPr id="411" name="フローチャート: 判断 410"/>
        <xdr:cNvSpPr/>
      </xdr:nvSpPr>
      <xdr:spPr>
        <a:xfrm>
          <a:off x="6921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39355</xdr:rowOff>
    </xdr:from>
    <xdr:ext cx="534377" cy="259045"/>
    <xdr:sp macro="" textlink="">
      <xdr:nvSpPr>
        <xdr:cNvPr id="412" name="テキスト ボックス 411"/>
        <xdr:cNvSpPr txBox="1"/>
      </xdr:nvSpPr>
      <xdr:spPr>
        <a:xfrm>
          <a:off x="6705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6558</xdr:rowOff>
    </xdr:from>
    <xdr:to>
      <xdr:col>55</xdr:col>
      <xdr:colOff>50800</xdr:colOff>
      <xdr:row>78</xdr:row>
      <xdr:rowOff>108158</xdr:rowOff>
    </xdr:to>
    <xdr:sp macro="" textlink="">
      <xdr:nvSpPr>
        <xdr:cNvPr id="418" name="楕円 417"/>
        <xdr:cNvSpPr/>
      </xdr:nvSpPr>
      <xdr:spPr>
        <a:xfrm>
          <a:off x="10426700" y="133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92935</xdr:rowOff>
    </xdr:from>
    <xdr:ext cx="534377" cy="259045"/>
    <xdr:sp macro="" textlink="">
      <xdr:nvSpPr>
        <xdr:cNvPr id="419" name="普通建設事業費 （ うち新規整備　）該当値テキスト"/>
        <xdr:cNvSpPr txBox="1"/>
      </xdr:nvSpPr>
      <xdr:spPr>
        <a:xfrm>
          <a:off x="10528300" y="132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143545</xdr:rowOff>
    </xdr:from>
    <xdr:to>
      <xdr:col>50</xdr:col>
      <xdr:colOff>165100</xdr:colOff>
      <xdr:row>77</xdr:row>
      <xdr:rowOff>73695</xdr:rowOff>
    </xdr:to>
    <xdr:sp macro="" textlink="">
      <xdr:nvSpPr>
        <xdr:cNvPr id="420" name="楕円 419"/>
        <xdr:cNvSpPr/>
      </xdr:nvSpPr>
      <xdr:spPr>
        <a:xfrm>
          <a:off x="9588500" y="131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90222</xdr:rowOff>
    </xdr:from>
    <xdr:ext cx="534377" cy="259045"/>
    <xdr:sp macro="" textlink="">
      <xdr:nvSpPr>
        <xdr:cNvPr id="421" name="テキスト ボックス 420"/>
        <xdr:cNvSpPr txBox="1"/>
      </xdr:nvSpPr>
      <xdr:spPr>
        <a:xfrm>
          <a:off x="9372111" y="129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137075</xdr:rowOff>
    </xdr:from>
    <xdr:to>
      <xdr:col>46</xdr:col>
      <xdr:colOff>38100</xdr:colOff>
      <xdr:row>78</xdr:row>
      <xdr:rowOff>67225</xdr:rowOff>
    </xdr:to>
    <xdr:sp macro="" textlink="">
      <xdr:nvSpPr>
        <xdr:cNvPr id="422" name="楕円 421"/>
        <xdr:cNvSpPr/>
      </xdr:nvSpPr>
      <xdr:spPr>
        <a:xfrm>
          <a:off x="8699500" y="133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58352</xdr:rowOff>
    </xdr:from>
    <xdr:ext cx="534377" cy="259045"/>
    <xdr:sp macro="" textlink="">
      <xdr:nvSpPr>
        <xdr:cNvPr id="423" name="テキスト ボックス 422"/>
        <xdr:cNvSpPr txBox="1"/>
      </xdr:nvSpPr>
      <xdr:spPr>
        <a:xfrm>
          <a:off x="8483111" y="134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37565</xdr:rowOff>
    </xdr:from>
    <xdr:to>
      <xdr:col>41</xdr:col>
      <xdr:colOff>101600</xdr:colOff>
      <xdr:row>76</xdr:row>
      <xdr:rowOff>139165</xdr:rowOff>
    </xdr:to>
    <xdr:sp macro="" textlink="">
      <xdr:nvSpPr>
        <xdr:cNvPr id="424" name="楕円 423"/>
        <xdr:cNvSpPr/>
      </xdr:nvSpPr>
      <xdr:spPr>
        <a:xfrm>
          <a:off x="7810500" y="130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155693</xdr:rowOff>
    </xdr:from>
    <xdr:ext cx="534377" cy="259045"/>
    <xdr:sp macro="" textlink="">
      <xdr:nvSpPr>
        <xdr:cNvPr id="425" name="テキスト ボックス 424"/>
        <xdr:cNvSpPr txBox="1"/>
      </xdr:nvSpPr>
      <xdr:spPr>
        <a:xfrm>
          <a:off x="7594111" y="128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144528</xdr:rowOff>
    </xdr:from>
    <xdr:to>
      <xdr:col>36</xdr:col>
      <xdr:colOff>165100</xdr:colOff>
      <xdr:row>71</xdr:row>
      <xdr:rowOff>74678</xdr:rowOff>
    </xdr:to>
    <xdr:sp macro="" textlink="">
      <xdr:nvSpPr>
        <xdr:cNvPr id="426" name="楕円 425"/>
        <xdr:cNvSpPr/>
      </xdr:nvSpPr>
      <xdr:spPr>
        <a:xfrm>
          <a:off x="6921500" y="121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91205</xdr:rowOff>
    </xdr:from>
    <xdr:ext cx="599010" cy="259045"/>
    <xdr:sp macro="" textlink="">
      <xdr:nvSpPr>
        <xdr:cNvPr id="427" name="テキスト ボックス 426"/>
        <xdr:cNvSpPr txBox="1"/>
      </xdr:nvSpPr>
      <xdr:spPr>
        <a:xfrm>
          <a:off x="6672795" y="119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130484</xdr:rowOff>
    </xdr:from>
    <xdr:to>
      <xdr:col>55</xdr:col>
      <xdr:colOff>0</xdr:colOff>
      <xdr:row>93</xdr:row>
      <xdr:rowOff>153859</xdr:rowOff>
    </xdr:to>
    <xdr:cxnSp macro="">
      <xdr:nvCxnSpPr>
        <xdr:cNvPr id="454" name="直線コネクタ 453"/>
        <xdr:cNvCxnSpPr/>
      </xdr:nvCxnSpPr>
      <xdr:spPr>
        <a:xfrm flipV="1">
          <a:off x="9639300" y="15903884"/>
          <a:ext cx="838200" cy="19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5" name="普通建設事業費 （ うち更新整備　）平均値テキスト"/>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153859</xdr:rowOff>
    </xdr:from>
    <xdr:to>
      <xdr:col>50</xdr:col>
      <xdr:colOff>114300</xdr:colOff>
      <xdr:row>94</xdr:row>
      <xdr:rowOff>44641</xdr:rowOff>
    </xdr:to>
    <xdr:cxnSp macro="">
      <xdr:nvCxnSpPr>
        <xdr:cNvPr id="457" name="直線コネクタ 456"/>
        <xdr:cNvCxnSpPr/>
      </xdr:nvCxnSpPr>
      <xdr:spPr>
        <a:xfrm flipV="1">
          <a:off x="8750300" y="16098709"/>
          <a:ext cx="889000" cy="6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9" name="テキスト ボックス 458"/>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44641</xdr:rowOff>
    </xdr:from>
    <xdr:to>
      <xdr:col>45</xdr:col>
      <xdr:colOff>177800</xdr:colOff>
      <xdr:row>96</xdr:row>
      <xdr:rowOff>92743</xdr:rowOff>
    </xdr:to>
    <xdr:cxnSp macro="">
      <xdr:nvCxnSpPr>
        <xdr:cNvPr id="460" name="直線コネクタ 459"/>
        <xdr:cNvCxnSpPr/>
      </xdr:nvCxnSpPr>
      <xdr:spPr>
        <a:xfrm flipV="1">
          <a:off x="7861300" y="16160941"/>
          <a:ext cx="889000" cy="3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2" name="テキスト ボックス 461"/>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80046</xdr:rowOff>
    </xdr:from>
    <xdr:to>
      <xdr:col>41</xdr:col>
      <xdr:colOff>50800</xdr:colOff>
      <xdr:row>96</xdr:row>
      <xdr:rowOff>92743</xdr:rowOff>
    </xdr:to>
    <xdr:cxnSp macro="">
      <xdr:nvCxnSpPr>
        <xdr:cNvPr id="463" name="直線コネクタ 462"/>
        <xdr:cNvCxnSpPr/>
      </xdr:nvCxnSpPr>
      <xdr:spPr>
        <a:xfrm>
          <a:off x="6972300" y="16539246"/>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5" name="テキスト ボックス 464"/>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7" name="テキスト ボックス 466"/>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79684</xdr:rowOff>
    </xdr:from>
    <xdr:to>
      <xdr:col>55</xdr:col>
      <xdr:colOff>50800</xdr:colOff>
      <xdr:row>93</xdr:row>
      <xdr:rowOff>9834</xdr:rowOff>
    </xdr:to>
    <xdr:sp macro="" textlink="">
      <xdr:nvSpPr>
        <xdr:cNvPr id="473" name="楕円 472"/>
        <xdr:cNvSpPr/>
      </xdr:nvSpPr>
      <xdr:spPr>
        <a:xfrm>
          <a:off x="10426700" y="158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102561</xdr:rowOff>
    </xdr:from>
    <xdr:ext cx="599010" cy="259045"/>
    <xdr:sp macro="" textlink="">
      <xdr:nvSpPr>
        <xdr:cNvPr id="474" name="普通建設事業費 （ うち更新整備　）該当値テキスト"/>
        <xdr:cNvSpPr txBox="1"/>
      </xdr:nvSpPr>
      <xdr:spPr>
        <a:xfrm>
          <a:off x="10528300" y="1570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103059</xdr:rowOff>
    </xdr:from>
    <xdr:to>
      <xdr:col>50</xdr:col>
      <xdr:colOff>165100</xdr:colOff>
      <xdr:row>94</xdr:row>
      <xdr:rowOff>33209</xdr:rowOff>
    </xdr:to>
    <xdr:sp macro="" textlink="">
      <xdr:nvSpPr>
        <xdr:cNvPr id="475" name="楕円 474"/>
        <xdr:cNvSpPr/>
      </xdr:nvSpPr>
      <xdr:spPr>
        <a:xfrm>
          <a:off x="9588500" y="160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49736</xdr:rowOff>
    </xdr:from>
    <xdr:ext cx="599010" cy="259045"/>
    <xdr:sp macro="" textlink="">
      <xdr:nvSpPr>
        <xdr:cNvPr id="476" name="テキスト ボックス 475"/>
        <xdr:cNvSpPr txBox="1"/>
      </xdr:nvSpPr>
      <xdr:spPr>
        <a:xfrm>
          <a:off x="9339795" y="1582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165291</xdr:rowOff>
    </xdr:from>
    <xdr:to>
      <xdr:col>46</xdr:col>
      <xdr:colOff>38100</xdr:colOff>
      <xdr:row>94</xdr:row>
      <xdr:rowOff>95441</xdr:rowOff>
    </xdr:to>
    <xdr:sp macro="" textlink="">
      <xdr:nvSpPr>
        <xdr:cNvPr id="477" name="楕円 476"/>
        <xdr:cNvSpPr/>
      </xdr:nvSpPr>
      <xdr:spPr>
        <a:xfrm>
          <a:off x="8699500" y="161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111968</xdr:rowOff>
    </xdr:from>
    <xdr:ext cx="599010" cy="259045"/>
    <xdr:sp macro="" textlink="">
      <xdr:nvSpPr>
        <xdr:cNvPr id="478" name="テキスト ボックス 477"/>
        <xdr:cNvSpPr txBox="1"/>
      </xdr:nvSpPr>
      <xdr:spPr>
        <a:xfrm>
          <a:off x="8450795" y="1588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41943</xdr:rowOff>
    </xdr:from>
    <xdr:to>
      <xdr:col>41</xdr:col>
      <xdr:colOff>101600</xdr:colOff>
      <xdr:row>96</xdr:row>
      <xdr:rowOff>143543</xdr:rowOff>
    </xdr:to>
    <xdr:sp macro="" textlink="">
      <xdr:nvSpPr>
        <xdr:cNvPr id="479" name="楕円 478"/>
        <xdr:cNvSpPr/>
      </xdr:nvSpPr>
      <xdr:spPr>
        <a:xfrm>
          <a:off x="7810500" y="165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160070</xdr:rowOff>
    </xdr:from>
    <xdr:ext cx="599010" cy="259045"/>
    <xdr:sp macro="" textlink="">
      <xdr:nvSpPr>
        <xdr:cNvPr id="480" name="テキスト ボックス 479"/>
        <xdr:cNvSpPr txBox="1"/>
      </xdr:nvSpPr>
      <xdr:spPr>
        <a:xfrm>
          <a:off x="7561795" y="1627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29246</xdr:rowOff>
    </xdr:from>
    <xdr:to>
      <xdr:col>36</xdr:col>
      <xdr:colOff>165100</xdr:colOff>
      <xdr:row>96</xdr:row>
      <xdr:rowOff>130846</xdr:rowOff>
    </xdr:to>
    <xdr:sp macro="" textlink="">
      <xdr:nvSpPr>
        <xdr:cNvPr id="481" name="楕円 480"/>
        <xdr:cNvSpPr/>
      </xdr:nvSpPr>
      <xdr:spPr>
        <a:xfrm>
          <a:off x="6921500" y="164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147373</xdr:rowOff>
    </xdr:from>
    <xdr:ext cx="599010" cy="259045"/>
    <xdr:sp macro="" textlink="">
      <xdr:nvSpPr>
        <xdr:cNvPr id="482" name="テキスト ボックス 481"/>
        <xdr:cNvSpPr txBox="1"/>
      </xdr:nvSpPr>
      <xdr:spPr>
        <a:xfrm>
          <a:off x="6672795" y="1626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136637</xdr:rowOff>
    </xdr:from>
    <xdr:to>
      <xdr:col>85</xdr:col>
      <xdr:colOff>127000</xdr:colOff>
      <xdr:row>38</xdr:row>
      <xdr:rowOff>139700</xdr:rowOff>
    </xdr:to>
    <xdr:cxnSp macro="">
      <xdr:nvCxnSpPr>
        <xdr:cNvPr id="509" name="直線コネクタ 508"/>
        <xdr:cNvCxnSpPr/>
      </xdr:nvCxnSpPr>
      <xdr:spPr>
        <a:xfrm flipV="1">
          <a:off x="15481300" y="6651737"/>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115487</xdr:rowOff>
    </xdr:from>
    <xdr:to>
      <xdr:col>81</xdr:col>
      <xdr:colOff>50800</xdr:colOff>
      <xdr:row>38</xdr:row>
      <xdr:rowOff>139700</xdr:rowOff>
    </xdr:to>
    <xdr:cxnSp macro="">
      <xdr:nvCxnSpPr>
        <xdr:cNvPr id="512" name="直線コネクタ 511"/>
        <xdr:cNvCxnSpPr/>
      </xdr:nvCxnSpPr>
      <xdr:spPr>
        <a:xfrm>
          <a:off x="14592300" y="6630587"/>
          <a:ext cx="88900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115487</xdr:rowOff>
    </xdr:from>
    <xdr:to>
      <xdr:col>76</xdr:col>
      <xdr:colOff>114300</xdr:colOff>
      <xdr:row>38</xdr:row>
      <xdr:rowOff>127502</xdr:rowOff>
    </xdr:to>
    <xdr:cxnSp macro="">
      <xdr:nvCxnSpPr>
        <xdr:cNvPr id="515" name="直線コネクタ 514"/>
        <xdr:cNvCxnSpPr/>
      </xdr:nvCxnSpPr>
      <xdr:spPr>
        <a:xfrm flipV="1">
          <a:off x="13703300" y="6630587"/>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171110</xdr:rowOff>
    </xdr:from>
    <xdr:to>
      <xdr:col>71</xdr:col>
      <xdr:colOff>177800</xdr:colOff>
      <xdr:row>38</xdr:row>
      <xdr:rowOff>127502</xdr:rowOff>
    </xdr:to>
    <xdr:cxnSp macro="">
      <xdr:nvCxnSpPr>
        <xdr:cNvPr id="518" name="直線コネクタ 517"/>
        <xdr:cNvCxnSpPr/>
      </xdr:nvCxnSpPr>
      <xdr:spPr>
        <a:xfrm>
          <a:off x="12814300" y="6514760"/>
          <a:ext cx="889000" cy="1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0" name="テキスト ボックス 519"/>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85837</xdr:rowOff>
    </xdr:from>
    <xdr:to>
      <xdr:col>85</xdr:col>
      <xdr:colOff>177800</xdr:colOff>
      <xdr:row>39</xdr:row>
      <xdr:rowOff>15987</xdr:rowOff>
    </xdr:to>
    <xdr:sp macro="" textlink="">
      <xdr:nvSpPr>
        <xdr:cNvPr id="528" name="楕円 527"/>
        <xdr:cNvSpPr/>
      </xdr:nvSpPr>
      <xdr:spPr>
        <a:xfrm>
          <a:off x="162687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764</xdr:rowOff>
    </xdr:from>
    <xdr:ext cx="378565" cy="259045"/>
    <xdr:sp macro="" textlink="">
      <xdr:nvSpPr>
        <xdr:cNvPr id="529" name="災害復旧事業費該当値テキスト"/>
        <xdr:cNvSpPr txBox="1"/>
      </xdr:nvSpPr>
      <xdr:spPr>
        <a:xfrm>
          <a:off x="16370300" y="651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0" name="楕円 52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1" name="テキスト ボックス 53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64687</xdr:rowOff>
    </xdr:from>
    <xdr:to>
      <xdr:col>76</xdr:col>
      <xdr:colOff>165100</xdr:colOff>
      <xdr:row>38</xdr:row>
      <xdr:rowOff>166287</xdr:rowOff>
    </xdr:to>
    <xdr:sp macro="" textlink="">
      <xdr:nvSpPr>
        <xdr:cNvPr id="532" name="楕円 531"/>
        <xdr:cNvSpPr/>
      </xdr:nvSpPr>
      <xdr:spPr>
        <a:xfrm>
          <a:off x="14541500" y="65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157414</xdr:rowOff>
    </xdr:from>
    <xdr:ext cx="469744" cy="259045"/>
    <xdr:sp macro="" textlink="">
      <xdr:nvSpPr>
        <xdr:cNvPr id="533" name="テキスト ボックス 532"/>
        <xdr:cNvSpPr txBox="1"/>
      </xdr:nvSpPr>
      <xdr:spPr>
        <a:xfrm>
          <a:off x="14357428" y="667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76702</xdr:rowOff>
    </xdr:from>
    <xdr:to>
      <xdr:col>72</xdr:col>
      <xdr:colOff>38100</xdr:colOff>
      <xdr:row>39</xdr:row>
      <xdr:rowOff>6852</xdr:rowOff>
    </xdr:to>
    <xdr:sp macro="" textlink="">
      <xdr:nvSpPr>
        <xdr:cNvPr id="534" name="楕円 533"/>
        <xdr:cNvSpPr/>
      </xdr:nvSpPr>
      <xdr:spPr>
        <a:xfrm>
          <a:off x="13652500" y="6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169429</xdr:rowOff>
    </xdr:from>
    <xdr:ext cx="469744" cy="259045"/>
    <xdr:sp macro="" textlink="">
      <xdr:nvSpPr>
        <xdr:cNvPr id="535" name="テキスト ボックス 534"/>
        <xdr:cNvSpPr txBox="1"/>
      </xdr:nvSpPr>
      <xdr:spPr>
        <a:xfrm>
          <a:off x="13468428" y="668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120310</xdr:rowOff>
    </xdr:from>
    <xdr:to>
      <xdr:col>67</xdr:col>
      <xdr:colOff>101600</xdr:colOff>
      <xdr:row>38</xdr:row>
      <xdr:rowOff>50460</xdr:rowOff>
    </xdr:to>
    <xdr:sp macro="" textlink="">
      <xdr:nvSpPr>
        <xdr:cNvPr id="536" name="楕円 535"/>
        <xdr:cNvSpPr/>
      </xdr:nvSpPr>
      <xdr:spPr>
        <a:xfrm>
          <a:off x="12763500" y="64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41587</xdr:rowOff>
    </xdr:from>
    <xdr:ext cx="534377" cy="259045"/>
    <xdr:sp macro="" textlink="">
      <xdr:nvSpPr>
        <xdr:cNvPr id="537" name="テキスト ボックス 536"/>
        <xdr:cNvSpPr txBox="1"/>
      </xdr:nvSpPr>
      <xdr:spPr>
        <a:xfrm>
          <a:off x="12547111" y="65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122527</xdr:rowOff>
    </xdr:from>
    <xdr:to>
      <xdr:col>85</xdr:col>
      <xdr:colOff>127000</xdr:colOff>
      <xdr:row>75</xdr:row>
      <xdr:rowOff>35719</xdr:rowOff>
    </xdr:to>
    <xdr:cxnSp macro="">
      <xdr:nvCxnSpPr>
        <xdr:cNvPr id="617" name="直線コネクタ 616"/>
        <xdr:cNvCxnSpPr/>
      </xdr:nvCxnSpPr>
      <xdr:spPr>
        <a:xfrm flipV="1">
          <a:off x="15481300" y="12809827"/>
          <a:ext cx="838200" cy="8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8" name="公債費平均値テキスト"/>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35719</xdr:rowOff>
    </xdr:from>
    <xdr:to>
      <xdr:col>81</xdr:col>
      <xdr:colOff>50800</xdr:colOff>
      <xdr:row>75</xdr:row>
      <xdr:rowOff>58812</xdr:rowOff>
    </xdr:to>
    <xdr:cxnSp macro="">
      <xdr:nvCxnSpPr>
        <xdr:cNvPr id="620" name="直線コネクタ 619"/>
        <xdr:cNvCxnSpPr/>
      </xdr:nvCxnSpPr>
      <xdr:spPr>
        <a:xfrm flipV="1">
          <a:off x="14592300" y="12894469"/>
          <a:ext cx="889000" cy="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2" name="テキスト ボックス 621"/>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46518</xdr:rowOff>
    </xdr:from>
    <xdr:to>
      <xdr:col>76</xdr:col>
      <xdr:colOff>114300</xdr:colOff>
      <xdr:row>75</xdr:row>
      <xdr:rowOff>58812</xdr:rowOff>
    </xdr:to>
    <xdr:cxnSp macro="">
      <xdr:nvCxnSpPr>
        <xdr:cNvPr id="623" name="直線コネクタ 622"/>
        <xdr:cNvCxnSpPr/>
      </xdr:nvCxnSpPr>
      <xdr:spPr>
        <a:xfrm>
          <a:off x="13703300" y="12905268"/>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5" name="テキスト ボックス 624"/>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18835</xdr:rowOff>
    </xdr:from>
    <xdr:to>
      <xdr:col>71</xdr:col>
      <xdr:colOff>177800</xdr:colOff>
      <xdr:row>75</xdr:row>
      <xdr:rowOff>46518</xdr:rowOff>
    </xdr:to>
    <xdr:cxnSp macro="">
      <xdr:nvCxnSpPr>
        <xdr:cNvPr id="626" name="直線コネクタ 625"/>
        <xdr:cNvCxnSpPr/>
      </xdr:nvCxnSpPr>
      <xdr:spPr>
        <a:xfrm>
          <a:off x="12814300" y="12877585"/>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8" name="テキスト ボックス 627"/>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30" name="テキスト ボックス 629"/>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71727</xdr:rowOff>
    </xdr:from>
    <xdr:to>
      <xdr:col>85</xdr:col>
      <xdr:colOff>177800</xdr:colOff>
      <xdr:row>75</xdr:row>
      <xdr:rowOff>1877</xdr:rowOff>
    </xdr:to>
    <xdr:sp macro="" textlink="">
      <xdr:nvSpPr>
        <xdr:cNvPr id="636" name="楕円 635"/>
        <xdr:cNvSpPr/>
      </xdr:nvSpPr>
      <xdr:spPr>
        <a:xfrm>
          <a:off x="16268700" y="127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94604</xdr:rowOff>
    </xdr:from>
    <xdr:ext cx="599010" cy="259045"/>
    <xdr:sp macro="" textlink="">
      <xdr:nvSpPr>
        <xdr:cNvPr id="637" name="公債費該当値テキスト"/>
        <xdr:cNvSpPr txBox="1"/>
      </xdr:nvSpPr>
      <xdr:spPr>
        <a:xfrm>
          <a:off x="16370300" y="1261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156369</xdr:rowOff>
    </xdr:from>
    <xdr:to>
      <xdr:col>81</xdr:col>
      <xdr:colOff>101600</xdr:colOff>
      <xdr:row>75</xdr:row>
      <xdr:rowOff>86519</xdr:rowOff>
    </xdr:to>
    <xdr:sp macro="" textlink="">
      <xdr:nvSpPr>
        <xdr:cNvPr id="638" name="楕円 637"/>
        <xdr:cNvSpPr/>
      </xdr:nvSpPr>
      <xdr:spPr>
        <a:xfrm>
          <a:off x="15430500" y="128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103046</xdr:rowOff>
    </xdr:from>
    <xdr:ext cx="599010" cy="259045"/>
    <xdr:sp macro="" textlink="">
      <xdr:nvSpPr>
        <xdr:cNvPr id="639" name="テキスト ボックス 638"/>
        <xdr:cNvSpPr txBox="1"/>
      </xdr:nvSpPr>
      <xdr:spPr>
        <a:xfrm>
          <a:off x="15181795" y="1261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8012</xdr:rowOff>
    </xdr:from>
    <xdr:to>
      <xdr:col>76</xdr:col>
      <xdr:colOff>165100</xdr:colOff>
      <xdr:row>75</xdr:row>
      <xdr:rowOff>109612</xdr:rowOff>
    </xdr:to>
    <xdr:sp macro="" textlink="">
      <xdr:nvSpPr>
        <xdr:cNvPr id="640" name="楕円 639"/>
        <xdr:cNvSpPr/>
      </xdr:nvSpPr>
      <xdr:spPr>
        <a:xfrm>
          <a:off x="14541500" y="128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126139</xdr:rowOff>
    </xdr:from>
    <xdr:ext cx="599010" cy="259045"/>
    <xdr:sp macro="" textlink="">
      <xdr:nvSpPr>
        <xdr:cNvPr id="641" name="テキスト ボックス 640"/>
        <xdr:cNvSpPr txBox="1"/>
      </xdr:nvSpPr>
      <xdr:spPr>
        <a:xfrm>
          <a:off x="14292795" y="1264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167168</xdr:rowOff>
    </xdr:from>
    <xdr:to>
      <xdr:col>72</xdr:col>
      <xdr:colOff>38100</xdr:colOff>
      <xdr:row>75</xdr:row>
      <xdr:rowOff>97318</xdr:rowOff>
    </xdr:to>
    <xdr:sp macro="" textlink="">
      <xdr:nvSpPr>
        <xdr:cNvPr id="642" name="楕円 641"/>
        <xdr:cNvSpPr/>
      </xdr:nvSpPr>
      <xdr:spPr>
        <a:xfrm>
          <a:off x="13652500" y="128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113845</xdr:rowOff>
    </xdr:from>
    <xdr:ext cx="599010" cy="259045"/>
    <xdr:sp macro="" textlink="">
      <xdr:nvSpPr>
        <xdr:cNvPr id="643" name="テキスト ボックス 642"/>
        <xdr:cNvSpPr txBox="1"/>
      </xdr:nvSpPr>
      <xdr:spPr>
        <a:xfrm>
          <a:off x="13403795" y="1262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139485</xdr:rowOff>
    </xdr:from>
    <xdr:to>
      <xdr:col>67</xdr:col>
      <xdr:colOff>101600</xdr:colOff>
      <xdr:row>75</xdr:row>
      <xdr:rowOff>69635</xdr:rowOff>
    </xdr:to>
    <xdr:sp macro="" textlink="">
      <xdr:nvSpPr>
        <xdr:cNvPr id="644" name="楕円 643"/>
        <xdr:cNvSpPr/>
      </xdr:nvSpPr>
      <xdr:spPr>
        <a:xfrm>
          <a:off x="12763500" y="128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86162</xdr:rowOff>
    </xdr:from>
    <xdr:ext cx="599010" cy="259045"/>
    <xdr:sp macro="" textlink="">
      <xdr:nvSpPr>
        <xdr:cNvPr id="645" name="テキスト ボックス 644"/>
        <xdr:cNvSpPr txBox="1"/>
      </xdr:nvSpPr>
      <xdr:spPr>
        <a:xfrm>
          <a:off x="12514795" y="1260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98920</xdr:rowOff>
    </xdr:from>
    <xdr:to>
      <xdr:col>85</xdr:col>
      <xdr:colOff>127000</xdr:colOff>
      <xdr:row>98</xdr:row>
      <xdr:rowOff>134863</xdr:rowOff>
    </xdr:to>
    <xdr:cxnSp macro="">
      <xdr:nvCxnSpPr>
        <xdr:cNvPr id="676" name="直線コネクタ 675"/>
        <xdr:cNvCxnSpPr/>
      </xdr:nvCxnSpPr>
      <xdr:spPr>
        <a:xfrm>
          <a:off x="15481300" y="16901020"/>
          <a:ext cx="838200" cy="3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7" name="積立金平均値テキスト"/>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98920</xdr:rowOff>
    </xdr:from>
    <xdr:to>
      <xdr:col>81</xdr:col>
      <xdr:colOff>50800</xdr:colOff>
      <xdr:row>98</xdr:row>
      <xdr:rowOff>104113</xdr:rowOff>
    </xdr:to>
    <xdr:cxnSp macro="">
      <xdr:nvCxnSpPr>
        <xdr:cNvPr id="679" name="直線コネクタ 678"/>
        <xdr:cNvCxnSpPr/>
      </xdr:nvCxnSpPr>
      <xdr:spPr>
        <a:xfrm flipV="1">
          <a:off x="14592300" y="16901020"/>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81" name="テキスト ボックス 680"/>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99299</xdr:rowOff>
    </xdr:from>
    <xdr:to>
      <xdr:col>76</xdr:col>
      <xdr:colOff>114300</xdr:colOff>
      <xdr:row>98</xdr:row>
      <xdr:rowOff>104113</xdr:rowOff>
    </xdr:to>
    <xdr:cxnSp macro="">
      <xdr:nvCxnSpPr>
        <xdr:cNvPr id="682" name="直線コネクタ 681"/>
        <xdr:cNvCxnSpPr/>
      </xdr:nvCxnSpPr>
      <xdr:spPr>
        <a:xfrm>
          <a:off x="13703300" y="16901399"/>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4" name="テキスト ボックス 683"/>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99299</xdr:rowOff>
    </xdr:from>
    <xdr:to>
      <xdr:col>71</xdr:col>
      <xdr:colOff>177800</xdr:colOff>
      <xdr:row>98</xdr:row>
      <xdr:rowOff>137430</xdr:rowOff>
    </xdr:to>
    <xdr:cxnSp macro="">
      <xdr:nvCxnSpPr>
        <xdr:cNvPr id="685" name="直線コネクタ 684"/>
        <xdr:cNvCxnSpPr/>
      </xdr:nvCxnSpPr>
      <xdr:spPr>
        <a:xfrm flipV="1">
          <a:off x="12814300" y="16901399"/>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7" name="テキスト ボックス 686"/>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9" name="テキスト ボックス 688"/>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84063</xdr:rowOff>
    </xdr:from>
    <xdr:to>
      <xdr:col>85</xdr:col>
      <xdr:colOff>177800</xdr:colOff>
      <xdr:row>99</xdr:row>
      <xdr:rowOff>14213</xdr:rowOff>
    </xdr:to>
    <xdr:sp macro="" textlink="">
      <xdr:nvSpPr>
        <xdr:cNvPr id="695" name="楕円 694"/>
        <xdr:cNvSpPr/>
      </xdr:nvSpPr>
      <xdr:spPr>
        <a:xfrm>
          <a:off x="16268700" y="168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106940</xdr:rowOff>
    </xdr:from>
    <xdr:ext cx="599010" cy="259045"/>
    <xdr:sp macro="" textlink="">
      <xdr:nvSpPr>
        <xdr:cNvPr id="696" name="積立金該当値テキスト"/>
        <xdr:cNvSpPr txBox="1"/>
      </xdr:nvSpPr>
      <xdr:spPr>
        <a:xfrm>
          <a:off x="16370300" y="1673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48120</xdr:rowOff>
    </xdr:from>
    <xdr:to>
      <xdr:col>81</xdr:col>
      <xdr:colOff>101600</xdr:colOff>
      <xdr:row>98</xdr:row>
      <xdr:rowOff>149720</xdr:rowOff>
    </xdr:to>
    <xdr:sp macro="" textlink="">
      <xdr:nvSpPr>
        <xdr:cNvPr id="697" name="楕円 696"/>
        <xdr:cNvSpPr/>
      </xdr:nvSpPr>
      <xdr:spPr>
        <a:xfrm>
          <a:off x="15430500" y="168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166247</xdr:rowOff>
    </xdr:from>
    <xdr:ext cx="599010" cy="259045"/>
    <xdr:sp macro="" textlink="">
      <xdr:nvSpPr>
        <xdr:cNvPr id="698" name="テキスト ボックス 697"/>
        <xdr:cNvSpPr txBox="1"/>
      </xdr:nvSpPr>
      <xdr:spPr>
        <a:xfrm>
          <a:off x="15181795" y="1662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53313</xdr:rowOff>
    </xdr:from>
    <xdr:to>
      <xdr:col>76</xdr:col>
      <xdr:colOff>165100</xdr:colOff>
      <xdr:row>98</xdr:row>
      <xdr:rowOff>154913</xdr:rowOff>
    </xdr:to>
    <xdr:sp macro="" textlink="">
      <xdr:nvSpPr>
        <xdr:cNvPr id="699" name="楕円 698"/>
        <xdr:cNvSpPr/>
      </xdr:nvSpPr>
      <xdr:spPr>
        <a:xfrm>
          <a:off x="14541500" y="168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171440</xdr:rowOff>
    </xdr:from>
    <xdr:ext cx="599010" cy="259045"/>
    <xdr:sp macro="" textlink="">
      <xdr:nvSpPr>
        <xdr:cNvPr id="700" name="テキスト ボックス 699"/>
        <xdr:cNvSpPr txBox="1"/>
      </xdr:nvSpPr>
      <xdr:spPr>
        <a:xfrm>
          <a:off x="14292795" y="1663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48499</xdr:rowOff>
    </xdr:from>
    <xdr:to>
      <xdr:col>72</xdr:col>
      <xdr:colOff>38100</xdr:colOff>
      <xdr:row>98</xdr:row>
      <xdr:rowOff>150099</xdr:rowOff>
    </xdr:to>
    <xdr:sp macro="" textlink="">
      <xdr:nvSpPr>
        <xdr:cNvPr id="701" name="楕円 700"/>
        <xdr:cNvSpPr/>
      </xdr:nvSpPr>
      <xdr:spPr>
        <a:xfrm>
          <a:off x="13652500" y="168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166626</xdr:rowOff>
    </xdr:from>
    <xdr:ext cx="599010" cy="259045"/>
    <xdr:sp macro="" textlink="">
      <xdr:nvSpPr>
        <xdr:cNvPr id="702" name="テキスト ボックス 701"/>
        <xdr:cNvSpPr txBox="1"/>
      </xdr:nvSpPr>
      <xdr:spPr>
        <a:xfrm>
          <a:off x="13403795" y="1662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86630</xdr:rowOff>
    </xdr:from>
    <xdr:to>
      <xdr:col>67</xdr:col>
      <xdr:colOff>101600</xdr:colOff>
      <xdr:row>99</xdr:row>
      <xdr:rowOff>16780</xdr:rowOff>
    </xdr:to>
    <xdr:sp macro="" textlink="">
      <xdr:nvSpPr>
        <xdr:cNvPr id="703" name="楕円 702"/>
        <xdr:cNvSpPr/>
      </xdr:nvSpPr>
      <xdr:spPr>
        <a:xfrm>
          <a:off x="12763500" y="168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33307</xdr:rowOff>
    </xdr:from>
    <xdr:ext cx="599010" cy="259045"/>
    <xdr:sp macro="" textlink="">
      <xdr:nvSpPr>
        <xdr:cNvPr id="704" name="テキスト ボックス 703"/>
        <xdr:cNvSpPr txBox="1"/>
      </xdr:nvSpPr>
      <xdr:spPr>
        <a:xfrm>
          <a:off x="12514795" y="1666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62471</xdr:rowOff>
    </xdr:from>
    <xdr:to>
      <xdr:col>116</xdr:col>
      <xdr:colOff>63500</xdr:colOff>
      <xdr:row>39</xdr:row>
      <xdr:rowOff>44450</xdr:rowOff>
    </xdr:to>
    <xdr:cxnSp macro="">
      <xdr:nvCxnSpPr>
        <xdr:cNvPr id="733" name="直線コネクタ 732"/>
        <xdr:cNvCxnSpPr/>
      </xdr:nvCxnSpPr>
      <xdr:spPr>
        <a:xfrm flipV="1">
          <a:off x="21323300" y="6577571"/>
          <a:ext cx="838200" cy="1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4" name="投資及び出資金平均値テキスト"/>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1" name="テキスト ボックス 740"/>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4" name="テキスト ボックス 743"/>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6" name="テキスト ボックス 745"/>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11671</xdr:rowOff>
    </xdr:from>
    <xdr:to>
      <xdr:col>116</xdr:col>
      <xdr:colOff>114300</xdr:colOff>
      <xdr:row>38</xdr:row>
      <xdr:rowOff>113271</xdr:rowOff>
    </xdr:to>
    <xdr:sp macro="" textlink="">
      <xdr:nvSpPr>
        <xdr:cNvPr id="752" name="楕円 751"/>
        <xdr:cNvSpPr/>
      </xdr:nvSpPr>
      <xdr:spPr>
        <a:xfrm>
          <a:off x="22110700" y="65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34548</xdr:rowOff>
    </xdr:from>
    <xdr:ext cx="534377" cy="259045"/>
    <xdr:sp macro="" textlink="">
      <xdr:nvSpPr>
        <xdr:cNvPr id="753" name="投資及び出資金該当値テキスト"/>
        <xdr:cNvSpPr txBox="1"/>
      </xdr:nvSpPr>
      <xdr:spPr>
        <a:xfrm>
          <a:off x="22212300" y="63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16028</xdr:rowOff>
    </xdr:from>
    <xdr:to>
      <xdr:col>116</xdr:col>
      <xdr:colOff>63500</xdr:colOff>
      <xdr:row>57</xdr:row>
      <xdr:rowOff>23947</xdr:rowOff>
    </xdr:to>
    <xdr:cxnSp macro="">
      <xdr:nvCxnSpPr>
        <xdr:cNvPr id="792" name="直線コネクタ 791"/>
        <xdr:cNvCxnSpPr/>
      </xdr:nvCxnSpPr>
      <xdr:spPr>
        <a:xfrm flipV="1">
          <a:off x="21323300" y="9788678"/>
          <a:ext cx="8382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3" name="貸付金平均値テキスト"/>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23947</xdr:rowOff>
    </xdr:from>
    <xdr:to>
      <xdr:col>111</xdr:col>
      <xdr:colOff>177800</xdr:colOff>
      <xdr:row>57</xdr:row>
      <xdr:rowOff>28617</xdr:rowOff>
    </xdr:to>
    <xdr:cxnSp macro="">
      <xdr:nvCxnSpPr>
        <xdr:cNvPr id="795" name="直線コネクタ 794"/>
        <xdr:cNvCxnSpPr/>
      </xdr:nvCxnSpPr>
      <xdr:spPr>
        <a:xfrm flipV="1">
          <a:off x="20434300" y="9796597"/>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7" name="テキスト ボックス 796"/>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28617</xdr:rowOff>
    </xdr:from>
    <xdr:to>
      <xdr:col>107</xdr:col>
      <xdr:colOff>50800</xdr:colOff>
      <xdr:row>57</xdr:row>
      <xdr:rowOff>34577</xdr:rowOff>
    </xdr:to>
    <xdr:cxnSp macro="">
      <xdr:nvCxnSpPr>
        <xdr:cNvPr id="798" name="直線コネクタ 797"/>
        <xdr:cNvCxnSpPr/>
      </xdr:nvCxnSpPr>
      <xdr:spPr>
        <a:xfrm flipV="1">
          <a:off x="19545300" y="9801267"/>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800" name="テキスト ボックス 799"/>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148387</xdr:rowOff>
    </xdr:from>
    <xdr:to>
      <xdr:col>102</xdr:col>
      <xdr:colOff>114300</xdr:colOff>
      <xdr:row>57</xdr:row>
      <xdr:rowOff>34577</xdr:rowOff>
    </xdr:to>
    <xdr:cxnSp macro="">
      <xdr:nvCxnSpPr>
        <xdr:cNvPr id="801" name="直線コネクタ 800"/>
        <xdr:cNvCxnSpPr/>
      </xdr:nvCxnSpPr>
      <xdr:spPr>
        <a:xfrm>
          <a:off x="18656300" y="974958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3" name="テキスト ボックス 802"/>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5" name="テキスト ボックス 804"/>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136678</xdr:rowOff>
    </xdr:from>
    <xdr:to>
      <xdr:col>116</xdr:col>
      <xdr:colOff>114300</xdr:colOff>
      <xdr:row>57</xdr:row>
      <xdr:rowOff>66828</xdr:rowOff>
    </xdr:to>
    <xdr:sp macro="" textlink="">
      <xdr:nvSpPr>
        <xdr:cNvPr id="811" name="楕円 810"/>
        <xdr:cNvSpPr/>
      </xdr:nvSpPr>
      <xdr:spPr>
        <a:xfrm>
          <a:off x="22110700" y="97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159555</xdr:rowOff>
    </xdr:from>
    <xdr:ext cx="534377" cy="259045"/>
    <xdr:sp macro="" textlink="">
      <xdr:nvSpPr>
        <xdr:cNvPr id="812" name="貸付金該当値テキスト"/>
        <xdr:cNvSpPr txBox="1"/>
      </xdr:nvSpPr>
      <xdr:spPr>
        <a:xfrm>
          <a:off x="22212300" y="958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144597</xdr:rowOff>
    </xdr:from>
    <xdr:to>
      <xdr:col>112</xdr:col>
      <xdr:colOff>38100</xdr:colOff>
      <xdr:row>57</xdr:row>
      <xdr:rowOff>74747</xdr:rowOff>
    </xdr:to>
    <xdr:sp macro="" textlink="">
      <xdr:nvSpPr>
        <xdr:cNvPr id="813" name="楕円 812"/>
        <xdr:cNvSpPr/>
      </xdr:nvSpPr>
      <xdr:spPr>
        <a:xfrm>
          <a:off x="21272500" y="97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91274</xdr:rowOff>
    </xdr:from>
    <xdr:ext cx="534377" cy="259045"/>
    <xdr:sp macro="" textlink="">
      <xdr:nvSpPr>
        <xdr:cNvPr id="814" name="テキスト ボックス 813"/>
        <xdr:cNvSpPr txBox="1"/>
      </xdr:nvSpPr>
      <xdr:spPr>
        <a:xfrm>
          <a:off x="21056111" y="95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149267</xdr:rowOff>
    </xdr:from>
    <xdr:to>
      <xdr:col>107</xdr:col>
      <xdr:colOff>101600</xdr:colOff>
      <xdr:row>57</xdr:row>
      <xdr:rowOff>79417</xdr:rowOff>
    </xdr:to>
    <xdr:sp macro="" textlink="">
      <xdr:nvSpPr>
        <xdr:cNvPr id="815" name="楕円 814"/>
        <xdr:cNvSpPr/>
      </xdr:nvSpPr>
      <xdr:spPr>
        <a:xfrm>
          <a:off x="20383500" y="97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95944</xdr:rowOff>
    </xdr:from>
    <xdr:ext cx="534377" cy="259045"/>
    <xdr:sp macro="" textlink="">
      <xdr:nvSpPr>
        <xdr:cNvPr id="816" name="テキスト ボックス 815"/>
        <xdr:cNvSpPr txBox="1"/>
      </xdr:nvSpPr>
      <xdr:spPr>
        <a:xfrm>
          <a:off x="20167111" y="95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155227</xdr:rowOff>
    </xdr:from>
    <xdr:to>
      <xdr:col>102</xdr:col>
      <xdr:colOff>165100</xdr:colOff>
      <xdr:row>57</xdr:row>
      <xdr:rowOff>85377</xdr:rowOff>
    </xdr:to>
    <xdr:sp macro="" textlink="">
      <xdr:nvSpPr>
        <xdr:cNvPr id="817" name="楕円 816"/>
        <xdr:cNvSpPr/>
      </xdr:nvSpPr>
      <xdr:spPr>
        <a:xfrm>
          <a:off x="19494500" y="97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101904</xdr:rowOff>
    </xdr:from>
    <xdr:ext cx="534377" cy="259045"/>
    <xdr:sp macro="" textlink="">
      <xdr:nvSpPr>
        <xdr:cNvPr id="818" name="テキスト ボックス 817"/>
        <xdr:cNvSpPr txBox="1"/>
      </xdr:nvSpPr>
      <xdr:spPr>
        <a:xfrm>
          <a:off x="19278111" y="95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97587</xdr:rowOff>
    </xdr:from>
    <xdr:to>
      <xdr:col>98</xdr:col>
      <xdr:colOff>38100</xdr:colOff>
      <xdr:row>57</xdr:row>
      <xdr:rowOff>27737</xdr:rowOff>
    </xdr:to>
    <xdr:sp macro="" textlink="">
      <xdr:nvSpPr>
        <xdr:cNvPr id="819" name="楕円 818"/>
        <xdr:cNvSpPr/>
      </xdr:nvSpPr>
      <xdr:spPr>
        <a:xfrm>
          <a:off x="18605500" y="9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44264</xdr:rowOff>
    </xdr:from>
    <xdr:ext cx="534377" cy="259045"/>
    <xdr:sp macro="" textlink="">
      <xdr:nvSpPr>
        <xdr:cNvPr id="820" name="テキスト ボックス 819"/>
        <xdr:cNvSpPr txBox="1"/>
      </xdr:nvSpPr>
      <xdr:spPr>
        <a:xfrm>
          <a:off x="18389111" y="94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33439</xdr:rowOff>
    </xdr:from>
    <xdr:to>
      <xdr:col>116</xdr:col>
      <xdr:colOff>63500</xdr:colOff>
      <xdr:row>72</xdr:row>
      <xdr:rowOff>129934</xdr:rowOff>
    </xdr:to>
    <xdr:cxnSp macro="">
      <xdr:nvCxnSpPr>
        <xdr:cNvPr id="850" name="直線コネクタ 849"/>
        <xdr:cNvCxnSpPr/>
      </xdr:nvCxnSpPr>
      <xdr:spPr>
        <a:xfrm flipV="1">
          <a:off x="21323300" y="12377839"/>
          <a:ext cx="838200" cy="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1" name="繰出金平均値テキスト"/>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129934</xdr:rowOff>
    </xdr:from>
    <xdr:to>
      <xdr:col>111</xdr:col>
      <xdr:colOff>177800</xdr:colOff>
      <xdr:row>73</xdr:row>
      <xdr:rowOff>41478</xdr:rowOff>
    </xdr:to>
    <xdr:cxnSp macro="">
      <xdr:nvCxnSpPr>
        <xdr:cNvPr id="853" name="直線コネクタ 852"/>
        <xdr:cNvCxnSpPr/>
      </xdr:nvCxnSpPr>
      <xdr:spPr>
        <a:xfrm flipV="1">
          <a:off x="20434300" y="12474334"/>
          <a:ext cx="889000" cy="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5" name="テキスト ボックス 854"/>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41478</xdr:rowOff>
    </xdr:from>
    <xdr:to>
      <xdr:col>107</xdr:col>
      <xdr:colOff>50800</xdr:colOff>
      <xdr:row>73</xdr:row>
      <xdr:rowOff>70307</xdr:rowOff>
    </xdr:to>
    <xdr:cxnSp macro="">
      <xdr:nvCxnSpPr>
        <xdr:cNvPr id="856" name="直線コネクタ 855"/>
        <xdr:cNvCxnSpPr/>
      </xdr:nvCxnSpPr>
      <xdr:spPr>
        <a:xfrm flipV="1">
          <a:off x="19545300" y="12557328"/>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8" name="テキスト ボックス 857"/>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70307</xdr:rowOff>
    </xdr:from>
    <xdr:to>
      <xdr:col>102</xdr:col>
      <xdr:colOff>114300</xdr:colOff>
      <xdr:row>73</xdr:row>
      <xdr:rowOff>91084</xdr:rowOff>
    </xdr:to>
    <xdr:cxnSp macro="">
      <xdr:nvCxnSpPr>
        <xdr:cNvPr id="859" name="直線コネクタ 858"/>
        <xdr:cNvCxnSpPr/>
      </xdr:nvCxnSpPr>
      <xdr:spPr>
        <a:xfrm flipV="1">
          <a:off x="18656300" y="12586157"/>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61" name="テキスト ボックス 860"/>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3" name="テキスト ボックス 862"/>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154089</xdr:rowOff>
    </xdr:from>
    <xdr:to>
      <xdr:col>116</xdr:col>
      <xdr:colOff>114300</xdr:colOff>
      <xdr:row>72</xdr:row>
      <xdr:rowOff>84239</xdr:rowOff>
    </xdr:to>
    <xdr:sp macro="" textlink="">
      <xdr:nvSpPr>
        <xdr:cNvPr id="869" name="楕円 868"/>
        <xdr:cNvSpPr/>
      </xdr:nvSpPr>
      <xdr:spPr>
        <a:xfrm>
          <a:off x="22110700" y="123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69016</xdr:rowOff>
    </xdr:from>
    <xdr:ext cx="599010" cy="259045"/>
    <xdr:sp macro="" textlink="">
      <xdr:nvSpPr>
        <xdr:cNvPr id="870" name="繰出金該当値テキスト"/>
        <xdr:cNvSpPr txBox="1"/>
      </xdr:nvSpPr>
      <xdr:spPr>
        <a:xfrm>
          <a:off x="22212300" y="1224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79134</xdr:rowOff>
    </xdr:from>
    <xdr:to>
      <xdr:col>112</xdr:col>
      <xdr:colOff>38100</xdr:colOff>
      <xdr:row>73</xdr:row>
      <xdr:rowOff>9284</xdr:rowOff>
    </xdr:to>
    <xdr:sp macro="" textlink="">
      <xdr:nvSpPr>
        <xdr:cNvPr id="871" name="楕円 870"/>
        <xdr:cNvSpPr/>
      </xdr:nvSpPr>
      <xdr:spPr>
        <a:xfrm>
          <a:off x="21272500" y="124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25811</xdr:rowOff>
    </xdr:from>
    <xdr:ext cx="599010" cy="259045"/>
    <xdr:sp macro="" textlink="">
      <xdr:nvSpPr>
        <xdr:cNvPr id="872" name="テキスト ボックス 871"/>
        <xdr:cNvSpPr txBox="1"/>
      </xdr:nvSpPr>
      <xdr:spPr>
        <a:xfrm>
          <a:off x="21023795" y="1219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162128</xdr:rowOff>
    </xdr:from>
    <xdr:to>
      <xdr:col>107</xdr:col>
      <xdr:colOff>101600</xdr:colOff>
      <xdr:row>73</xdr:row>
      <xdr:rowOff>92278</xdr:rowOff>
    </xdr:to>
    <xdr:sp macro="" textlink="">
      <xdr:nvSpPr>
        <xdr:cNvPr id="873" name="楕円 872"/>
        <xdr:cNvSpPr/>
      </xdr:nvSpPr>
      <xdr:spPr>
        <a:xfrm>
          <a:off x="20383500" y="125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108805</xdr:rowOff>
    </xdr:from>
    <xdr:ext cx="599010" cy="259045"/>
    <xdr:sp macro="" textlink="">
      <xdr:nvSpPr>
        <xdr:cNvPr id="874" name="テキスト ボックス 873"/>
        <xdr:cNvSpPr txBox="1"/>
      </xdr:nvSpPr>
      <xdr:spPr>
        <a:xfrm>
          <a:off x="20134795" y="1228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19507</xdr:rowOff>
    </xdr:from>
    <xdr:to>
      <xdr:col>102</xdr:col>
      <xdr:colOff>165100</xdr:colOff>
      <xdr:row>73</xdr:row>
      <xdr:rowOff>121107</xdr:rowOff>
    </xdr:to>
    <xdr:sp macro="" textlink="">
      <xdr:nvSpPr>
        <xdr:cNvPr id="875" name="楕円 874"/>
        <xdr:cNvSpPr/>
      </xdr:nvSpPr>
      <xdr:spPr>
        <a:xfrm>
          <a:off x="19494500" y="125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137634</xdr:rowOff>
    </xdr:from>
    <xdr:ext cx="599010" cy="259045"/>
    <xdr:sp macro="" textlink="">
      <xdr:nvSpPr>
        <xdr:cNvPr id="876" name="テキスト ボックス 875"/>
        <xdr:cNvSpPr txBox="1"/>
      </xdr:nvSpPr>
      <xdr:spPr>
        <a:xfrm>
          <a:off x="19245795" y="1231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40284</xdr:rowOff>
    </xdr:from>
    <xdr:to>
      <xdr:col>98</xdr:col>
      <xdr:colOff>38100</xdr:colOff>
      <xdr:row>73</xdr:row>
      <xdr:rowOff>141884</xdr:rowOff>
    </xdr:to>
    <xdr:sp macro="" textlink="">
      <xdr:nvSpPr>
        <xdr:cNvPr id="877" name="楕円 876"/>
        <xdr:cNvSpPr/>
      </xdr:nvSpPr>
      <xdr:spPr>
        <a:xfrm>
          <a:off x="18605500" y="125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158411</xdr:rowOff>
    </xdr:from>
    <xdr:ext cx="599010" cy="259045"/>
    <xdr:sp macro="" textlink="">
      <xdr:nvSpPr>
        <xdr:cNvPr id="878" name="テキスト ボックス 877"/>
        <xdr:cNvSpPr txBox="1"/>
      </xdr:nvSpPr>
      <xdr:spPr>
        <a:xfrm>
          <a:off x="18356795" y="1233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行政面積が広いためそれに伴う公共施設が多く、人件費や更新整備にかかる普通建設事業費が高くなっている。今後数年間は大規模事業の実施が予定されていることから、引き続き地方債発行の抑制に努めるとともに行財政改革での補助金・負担金の見直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その他様々な見直しや取り組みを行い、財政の健全化を図っていく。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7,184
1,099.37
13,946,942
13,065,337
188,842
6,278,108
14,094,059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136434</xdr:rowOff>
    </xdr:from>
    <xdr:to>
      <xdr:col>24</xdr:col>
      <xdr:colOff>63500</xdr:colOff>
      <xdr:row>34</xdr:row>
      <xdr:rowOff>156028</xdr:rowOff>
    </xdr:to>
    <xdr:cxnSp macro="">
      <xdr:nvCxnSpPr>
        <xdr:cNvPr id="63" name="直線コネクタ 62"/>
        <xdr:cNvCxnSpPr/>
      </xdr:nvCxnSpPr>
      <xdr:spPr>
        <a:xfrm flipV="1">
          <a:off x="3797300" y="59657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71446</xdr:rowOff>
    </xdr:from>
    <xdr:to>
      <xdr:col>19</xdr:col>
      <xdr:colOff>177800</xdr:colOff>
      <xdr:row>34</xdr:row>
      <xdr:rowOff>156028</xdr:rowOff>
    </xdr:to>
    <xdr:cxnSp macro="">
      <xdr:nvCxnSpPr>
        <xdr:cNvPr id="66" name="直線コネクタ 65"/>
        <xdr:cNvCxnSpPr/>
      </xdr:nvCxnSpPr>
      <xdr:spPr>
        <a:xfrm>
          <a:off x="2908300" y="5900746"/>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71446</xdr:rowOff>
    </xdr:from>
    <xdr:to>
      <xdr:col>15</xdr:col>
      <xdr:colOff>50800</xdr:colOff>
      <xdr:row>34</xdr:row>
      <xdr:rowOff>73896</xdr:rowOff>
    </xdr:to>
    <xdr:cxnSp macro="">
      <xdr:nvCxnSpPr>
        <xdr:cNvPr id="69" name="直線コネクタ 68"/>
        <xdr:cNvCxnSpPr/>
      </xdr:nvCxnSpPr>
      <xdr:spPr>
        <a:xfrm flipV="1">
          <a:off x="2019300" y="5900746"/>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73896</xdr:rowOff>
    </xdr:from>
    <xdr:to>
      <xdr:col>10</xdr:col>
      <xdr:colOff>114300</xdr:colOff>
      <xdr:row>34</xdr:row>
      <xdr:rowOff>109655</xdr:rowOff>
    </xdr:to>
    <xdr:cxnSp macro="">
      <xdr:nvCxnSpPr>
        <xdr:cNvPr id="72" name="直線コネクタ 71"/>
        <xdr:cNvCxnSpPr/>
      </xdr:nvCxnSpPr>
      <xdr:spPr>
        <a:xfrm flipV="1">
          <a:off x="1130300" y="5903196"/>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85634</xdr:rowOff>
    </xdr:from>
    <xdr:to>
      <xdr:col>24</xdr:col>
      <xdr:colOff>114300</xdr:colOff>
      <xdr:row>35</xdr:row>
      <xdr:rowOff>15784</xdr:rowOff>
    </xdr:to>
    <xdr:sp macro="" textlink="">
      <xdr:nvSpPr>
        <xdr:cNvPr id="82" name="楕円 81"/>
        <xdr:cNvSpPr/>
      </xdr:nvSpPr>
      <xdr:spPr>
        <a:xfrm>
          <a:off x="45847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108511</xdr:rowOff>
    </xdr:from>
    <xdr:ext cx="534377" cy="259045"/>
    <xdr:sp macro="" textlink="">
      <xdr:nvSpPr>
        <xdr:cNvPr id="83" name="議会費該当値テキスト"/>
        <xdr:cNvSpPr txBox="1"/>
      </xdr:nvSpPr>
      <xdr:spPr>
        <a:xfrm>
          <a:off x="4686300" y="57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105228</xdr:rowOff>
    </xdr:from>
    <xdr:to>
      <xdr:col>20</xdr:col>
      <xdr:colOff>38100</xdr:colOff>
      <xdr:row>35</xdr:row>
      <xdr:rowOff>35378</xdr:rowOff>
    </xdr:to>
    <xdr:sp macro="" textlink="">
      <xdr:nvSpPr>
        <xdr:cNvPr id="84" name="楕円 83"/>
        <xdr:cNvSpPr/>
      </xdr:nvSpPr>
      <xdr:spPr>
        <a:xfrm>
          <a:off x="3746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51905</xdr:rowOff>
    </xdr:from>
    <xdr:ext cx="534377" cy="259045"/>
    <xdr:sp macro="" textlink="">
      <xdr:nvSpPr>
        <xdr:cNvPr id="85" name="テキスト ボックス 84"/>
        <xdr:cNvSpPr txBox="1"/>
      </xdr:nvSpPr>
      <xdr:spPr>
        <a:xfrm>
          <a:off x="3530111" y="570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20646</xdr:rowOff>
    </xdr:from>
    <xdr:to>
      <xdr:col>15</xdr:col>
      <xdr:colOff>101600</xdr:colOff>
      <xdr:row>34</xdr:row>
      <xdr:rowOff>122246</xdr:rowOff>
    </xdr:to>
    <xdr:sp macro="" textlink="">
      <xdr:nvSpPr>
        <xdr:cNvPr id="86" name="楕円 85"/>
        <xdr:cNvSpPr/>
      </xdr:nvSpPr>
      <xdr:spPr>
        <a:xfrm>
          <a:off x="2857500" y="584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138773</xdr:rowOff>
    </xdr:from>
    <xdr:ext cx="534377" cy="259045"/>
    <xdr:sp macro="" textlink="">
      <xdr:nvSpPr>
        <xdr:cNvPr id="87" name="テキスト ボックス 86"/>
        <xdr:cNvSpPr txBox="1"/>
      </xdr:nvSpPr>
      <xdr:spPr>
        <a:xfrm>
          <a:off x="2641111" y="562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23096</xdr:rowOff>
    </xdr:from>
    <xdr:to>
      <xdr:col>10</xdr:col>
      <xdr:colOff>165100</xdr:colOff>
      <xdr:row>34</xdr:row>
      <xdr:rowOff>124696</xdr:rowOff>
    </xdr:to>
    <xdr:sp macro="" textlink="">
      <xdr:nvSpPr>
        <xdr:cNvPr id="88" name="楕円 87"/>
        <xdr:cNvSpPr/>
      </xdr:nvSpPr>
      <xdr:spPr>
        <a:xfrm>
          <a:off x="1968500" y="58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141223</xdr:rowOff>
    </xdr:from>
    <xdr:ext cx="534377" cy="259045"/>
    <xdr:sp macro="" textlink="">
      <xdr:nvSpPr>
        <xdr:cNvPr id="89" name="テキスト ボックス 88"/>
        <xdr:cNvSpPr txBox="1"/>
      </xdr:nvSpPr>
      <xdr:spPr>
        <a:xfrm>
          <a:off x="1752111" y="56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58855</xdr:rowOff>
    </xdr:from>
    <xdr:to>
      <xdr:col>6</xdr:col>
      <xdr:colOff>38100</xdr:colOff>
      <xdr:row>34</xdr:row>
      <xdr:rowOff>160455</xdr:rowOff>
    </xdr:to>
    <xdr:sp macro="" textlink="">
      <xdr:nvSpPr>
        <xdr:cNvPr id="90" name="楕円 89"/>
        <xdr:cNvSpPr/>
      </xdr:nvSpPr>
      <xdr:spPr>
        <a:xfrm>
          <a:off x="1079500" y="58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5532</xdr:rowOff>
    </xdr:from>
    <xdr:ext cx="534377" cy="259045"/>
    <xdr:sp macro="" textlink="">
      <xdr:nvSpPr>
        <xdr:cNvPr id="91" name="テキスト ボックス 90"/>
        <xdr:cNvSpPr txBox="1"/>
      </xdr:nvSpPr>
      <xdr:spPr>
        <a:xfrm>
          <a:off x="863111" y="56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97189</xdr:rowOff>
    </xdr:from>
    <xdr:to>
      <xdr:col>24</xdr:col>
      <xdr:colOff>63500</xdr:colOff>
      <xdr:row>58</xdr:row>
      <xdr:rowOff>6324</xdr:rowOff>
    </xdr:to>
    <xdr:cxnSp macro="">
      <xdr:nvCxnSpPr>
        <xdr:cNvPr id="120" name="直線コネクタ 119"/>
        <xdr:cNvCxnSpPr/>
      </xdr:nvCxnSpPr>
      <xdr:spPr>
        <a:xfrm>
          <a:off x="3797300" y="9869839"/>
          <a:ext cx="838200" cy="8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97189</xdr:rowOff>
    </xdr:from>
    <xdr:to>
      <xdr:col>19</xdr:col>
      <xdr:colOff>177800</xdr:colOff>
      <xdr:row>58</xdr:row>
      <xdr:rowOff>429</xdr:rowOff>
    </xdr:to>
    <xdr:cxnSp macro="">
      <xdr:nvCxnSpPr>
        <xdr:cNvPr id="123" name="直線コネクタ 122"/>
        <xdr:cNvCxnSpPr/>
      </xdr:nvCxnSpPr>
      <xdr:spPr>
        <a:xfrm flipV="1">
          <a:off x="2908300" y="9869839"/>
          <a:ext cx="889000" cy="7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133778</xdr:rowOff>
    </xdr:from>
    <xdr:to>
      <xdr:col>15</xdr:col>
      <xdr:colOff>50800</xdr:colOff>
      <xdr:row>58</xdr:row>
      <xdr:rowOff>429</xdr:rowOff>
    </xdr:to>
    <xdr:cxnSp macro="">
      <xdr:nvCxnSpPr>
        <xdr:cNvPr id="126" name="直線コネクタ 125"/>
        <xdr:cNvCxnSpPr/>
      </xdr:nvCxnSpPr>
      <xdr:spPr>
        <a:xfrm>
          <a:off x="2019300" y="9906428"/>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132285</xdr:rowOff>
    </xdr:from>
    <xdr:to>
      <xdr:col>10</xdr:col>
      <xdr:colOff>114300</xdr:colOff>
      <xdr:row>57</xdr:row>
      <xdr:rowOff>133778</xdr:rowOff>
    </xdr:to>
    <xdr:cxnSp macro="">
      <xdr:nvCxnSpPr>
        <xdr:cNvPr id="129" name="直線コネクタ 128"/>
        <xdr:cNvCxnSpPr/>
      </xdr:nvCxnSpPr>
      <xdr:spPr>
        <a:xfrm>
          <a:off x="1130300" y="9904935"/>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126974</xdr:rowOff>
    </xdr:from>
    <xdr:to>
      <xdr:col>24</xdr:col>
      <xdr:colOff>114300</xdr:colOff>
      <xdr:row>58</xdr:row>
      <xdr:rowOff>57124</xdr:rowOff>
    </xdr:to>
    <xdr:sp macro="" textlink="">
      <xdr:nvSpPr>
        <xdr:cNvPr id="139" name="楕円 138"/>
        <xdr:cNvSpPr/>
      </xdr:nvSpPr>
      <xdr:spPr>
        <a:xfrm>
          <a:off x="4584700" y="98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149851</xdr:rowOff>
    </xdr:from>
    <xdr:ext cx="599010" cy="259045"/>
    <xdr:sp macro="" textlink="">
      <xdr:nvSpPr>
        <xdr:cNvPr id="140" name="総務費該当値テキスト"/>
        <xdr:cNvSpPr txBox="1"/>
      </xdr:nvSpPr>
      <xdr:spPr>
        <a:xfrm>
          <a:off x="4686300" y="975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46389</xdr:rowOff>
    </xdr:from>
    <xdr:to>
      <xdr:col>20</xdr:col>
      <xdr:colOff>38100</xdr:colOff>
      <xdr:row>57</xdr:row>
      <xdr:rowOff>147989</xdr:rowOff>
    </xdr:to>
    <xdr:sp macro="" textlink="">
      <xdr:nvSpPr>
        <xdr:cNvPr id="141" name="楕円 140"/>
        <xdr:cNvSpPr/>
      </xdr:nvSpPr>
      <xdr:spPr>
        <a:xfrm>
          <a:off x="3746500" y="98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164516</xdr:rowOff>
    </xdr:from>
    <xdr:ext cx="599010" cy="259045"/>
    <xdr:sp macro="" textlink="">
      <xdr:nvSpPr>
        <xdr:cNvPr id="142" name="テキスト ボックス 141"/>
        <xdr:cNvSpPr txBox="1"/>
      </xdr:nvSpPr>
      <xdr:spPr>
        <a:xfrm>
          <a:off x="3497795" y="959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121079</xdr:rowOff>
    </xdr:from>
    <xdr:to>
      <xdr:col>15</xdr:col>
      <xdr:colOff>101600</xdr:colOff>
      <xdr:row>58</xdr:row>
      <xdr:rowOff>51229</xdr:rowOff>
    </xdr:to>
    <xdr:sp macro="" textlink="">
      <xdr:nvSpPr>
        <xdr:cNvPr id="143" name="楕円 142"/>
        <xdr:cNvSpPr/>
      </xdr:nvSpPr>
      <xdr:spPr>
        <a:xfrm>
          <a:off x="2857500" y="98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67756</xdr:rowOff>
    </xdr:from>
    <xdr:ext cx="599010" cy="259045"/>
    <xdr:sp macro="" textlink="">
      <xdr:nvSpPr>
        <xdr:cNvPr id="144" name="テキスト ボックス 143"/>
        <xdr:cNvSpPr txBox="1"/>
      </xdr:nvSpPr>
      <xdr:spPr>
        <a:xfrm>
          <a:off x="2608795" y="966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82978</xdr:rowOff>
    </xdr:from>
    <xdr:to>
      <xdr:col>10</xdr:col>
      <xdr:colOff>165100</xdr:colOff>
      <xdr:row>58</xdr:row>
      <xdr:rowOff>13128</xdr:rowOff>
    </xdr:to>
    <xdr:sp macro="" textlink="">
      <xdr:nvSpPr>
        <xdr:cNvPr id="145" name="楕円 144"/>
        <xdr:cNvSpPr/>
      </xdr:nvSpPr>
      <xdr:spPr>
        <a:xfrm>
          <a:off x="1968500" y="98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29655</xdr:rowOff>
    </xdr:from>
    <xdr:ext cx="599010" cy="259045"/>
    <xdr:sp macro="" textlink="">
      <xdr:nvSpPr>
        <xdr:cNvPr id="146" name="テキスト ボックス 145"/>
        <xdr:cNvSpPr txBox="1"/>
      </xdr:nvSpPr>
      <xdr:spPr>
        <a:xfrm>
          <a:off x="1719795" y="963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81485</xdr:rowOff>
    </xdr:from>
    <xdr:to>
      <xdr:col>6</xdr:col>
      <xdr:colOff>38100</xdr:colOff>
      <xdr:row>58</xdr:row>
      <xdr:rowOff>11635</xdr:rowOff>
    </xdr:to>
    <xdr:sp macro="" textlink="">
      <xdr:nvSpPr>
        <xdr:cNvPr id="147" name="楕円 146"/>
        <xdr:cNvSpPr/>
      </xdr:nvSpPr>
      <xdr:spPr>
        <a:xfrm>
          <a:off x="1079500" y="98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28162</xdr:rowOff>
    </xdr:from>
    <xdr:ext cx="599010" cy="259045"/>
    <xdr:sp macro="" textlink="">
      <xdr:nvSpPr>
        <xdr:cNvPr id="148" name="テキスト ボックス 147"/>
        <xdr:cNvSpPr txBox="1"/>
      </xdr:nvSpPr>
      <xdr:spPr>
        <a:xfrm>
          <a:off x="830795" y="962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143601</xdr:rowOff>
    </xdr:from>
    <xdr:to>
      <xdr:col>24</xdr:col>
      <xdr:colOff>63500</xdr:colOff>
      <xdr:row>76</xdr:row>
      <xdr:rowOff>101611</xdr:rowOff>
    </xdr:to>
    <xdr:cxnSp macro="">
      <xdr:nvCxnSpPr>
        <xdr:cNvPr id="178" name="直線コネクタ 177"/>
        <xdr:cNvCxnSpPr/>
      </xdr:nvCxnSpPr>
      <xdr:spPr>
        <a:xfrm flipV="1">
          <a:off x="3797300" y="13002351"/>
          <a:ext cx="838200" cy="1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101611</xdr:rowOff>
    </xdr:from>
    <xdr:to>
      <xdr:col>19</xdr:col>
      <xdr:colOff>177800</xdr:colOff>
      <xdr:row>76</xdr:row>
      <xdr:rowOff>141305</xdr:rowOff>
    </xdr:to>
    <xdr:cxnSp macro="">
      <xdr:nvCxnSpPr>
        <xdr:cNvPr id="181" name="直線コネクタ 180"/>
        <xdr:cNvCxnSpPr/>
      </xdr:nvCxnSpPr>
      <xdr:spPr>
        <a:xfrm flipV="1">
          <a:off x="2908300" y="13131811"/>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141305</xdr:rowOff>
    </xdr:from>
    <xdr:to>
      <xdr:col>15</xdr:col>
      <xdr:colOff>50800</xdr:colOff>
      <xdr:row>77</xdr:row>
      <xdr:rowOff>20465</xdr:rowOff>
    </xdr:to>
    <xdr:cxnSp macro="">
      <xdr:nvCxnSpPr>
        <xdr:cNvPr id="184" name="直線コネクタ 183"/>
        <xdr:cNvCxnSpPr/>
      </xdr:nvCxnSpPr>
      <xdr:spPr>
        <a:xfrm flipV="1">
          <a:off x="2019300" y="13171505"/>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20465</xdr:rowOff>
    </xdr:from>
    <xdr:to>
      <xdr:col>10</xdr:col>
      <xdr:colOff>114300</xdr:colOff>
      <xdr:row>77</xdr:row>
      <xdr:rowOff>28273</xdr:rowOff>
    </xdr:to>
    <xdr:cxnSp macro="">
      <xdr:nvCxnSpPr>
        <xdr:cNvPr id="187" name="直線コネクタ 186"/>
        <xdr:cNvCxnSpPr/>
      </xdr:nvCxnSpPr>
      <xdr:spPr>
        <a:xfrm flipV="1">
          <a:off x="1130300" y="13222115"/>
          <a:ext cx="8890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92801</xdr:rowOff>
    </xdr:from>
    <xdr:to>
      <xdr:col>24</xdr:col>
      <xdr:colOff>114300</xdr:colOff>
      <xdr:row>76</xdr:row>
      <xdr:rowOff>22951</xdr:rowOff>
    </xdr:to>
    <xdr:sp macro="" textlink="">
      <xdr:nvSpPr>
        <xdr:cNvPr id="197" name="楕円 196"/>
        <xdr:cNvSpPr/>
      </xdr:nvSpPr>
      <xdr:spPr>
        <a:xfrm>
          <a:off x="4584700" y="129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115678</xdr:rowOff>
    </xdr:from>
    <xdr:ext cx="599010" cy="259045"/>
    <xdr:sp macro="" textlink="">
      <xdr:nvSpPr>
        <xdr:cNvPr id="198" name="民生費該当値テキスト"/>
        <xdr:cNvSpPr txBox="1"/>
      </xdr:nvSpPr>
      <xdr:spPr>
        <a:xfrm>
          <a:off x="4686300" y="1280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50811</xdr:rowOff>
    </xdr:from>
    <xdr:to>
      <xdr:col>20</xdr:col>
      <xdr:colOff>38100</xdr:colOff>
      <xdr:row>76</xdr:row>
      <xdr:rowOff>152411</xdr:rowOff>
    </xdr:to>
    <xdr:sp macro="" textlink="">
      <xdr:nvSpPr>
        <xdr:cNvPr id="199" name="楕円 198"/>
        <xdr:cNvSpPr/>
      </xdr:nvSpPr>
      <xdr:spPr>
        <a:xfrm>
          <a:off x="3746500" y="130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168939</xdr:rowOff>
    </xdr:from>
    <xdr:ext cx="599010" cy="259045"/>
    <xdr:sp macro="" textlink="">
      <xdr:nvSpPr>
        <xdr:cNvPr id="200" name="テキスト ボックス 199"/>
        <xdr:cNvSpPr txBox="1"/>
      </xdr:nvSpPr>
      <xdr:spPr>
        <a:xfrm>
          <a:off x="3497795" y="1285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90505</xdr:rowOff>
    </xdr:from>
    <xdr:to>
      <xdr:col>15</xdr:col>
      <xdr:colOff>101600</xdr:colOff>
      <xdr:row>77</xdr:row>
      <xdr:rowOff>20655</xdr:rowOff>
    </xdr:to>
    <xdr:sp macro="" textlink="">
      <xdr:nvSpPr>
        <xdr:cNvPr id="201" name="楕円 200"/>
        <xdr:cNvSpPr/>
      </xdr:nvSpPr>
      <xdr:spPr>
        <a:xfrm>
          <a:off x="2857500" y="131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37181</xdr:rowOff>
    </xdr:from>
    <xdr:ext cx="599010" cy="259045"/>
    <xdr:sp macro="" textlink="">
      <xdr:nvSpPr>
        <xdr:cNvPr id="202" name="テキスト ボックス 201"/>
        <xdr:cNvSpPr txBox="1"/>
      </xdr:nvSpPr>
      <xdr:spPr>
        <a:xfrm>
          <a:off x="2608795" y="128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141115</xdr:rowOff>
    </xdr:from>
    <xdr:to>
      <xdr:col>10</xdr:col>
      <xdr:colOff>165100</xdr:colOff>
      <xdr:row>77</xdr:row>
      <xdr:rowOff>71265</xdr:rowOff>
    </xdr:to>
    <xdr:sp macro="" textlink="">
      <xdr:nvSpPr>
        <xdr:cNvPr id="203" name="楕円 202"/>
        <xdr:cNvSpPr/>
      </xdr:nvSpPr>
      <xdr:spPr>
        <a:xfrm>
          <a:off x="1968500" y="13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87793</xdr:rowOff>
    </xdr:from>
    <xdr:ext cx="599010" cy="259045"/>
    <xdr:sp macro="" textlink="">
      <xdr:nvSpPr>
        <xdr:cNvPr id="204" name="テキスト ボックス 203"/>
        <xdr:cNvSpPr txBox="1"/>
      </xdr:nvSpPr>
      <xdr:spPr>
        <a:xfrm>
          <a:off x="1719795" y="1294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148923</xdr:rowOff>
    </xdr:from>
    <xdr:to>
      <xdr:col>6</xdr:col>
      <xdr:colOff>38100</xdr:colOff>
      <xdr:row>77</xdr:row>
      <xdr:rowOff>79073</xdr:rowOff>
    </xdr:to>
    <xdr:sp macro="" textlink="">
      <xdr:nvSpPr>
        <xdr:cNvPr id="205" name="楕円 204"/>
        <xdr:cNvSpPr/>
      </xdr:nvSpPr>
      <xdr:spPr>
        <a:xfrm>
          <a:off x="1079500" y="131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95600</xdr:rowOff>
    </xdr:from>
    <xdr:ext cx="599010" cy="259045"/>
    <xdr:sp macro="" textlink="">
      <xdr:nvSpPr>
        <xdr:cNvPr id="206" name="テキスト ボックス 205"/>
        <xdr:cNvSpPr txBox="1"/>
      </xdr:nvSpPr>
      <xdr:spPr>
        <a:xfrm>
          <a:off x="830795" y="1295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145470</xdr:rowOff>
    </xdr:from>
    <xdr:to>
      <xdr:col>24</xdr:col>
      <xdr:colOff>63500</xdr:colOff>
      <xdr:row>94</xdr:row>
      <xdr:rowOff>49211</xdr:rowOff>
    </xdr:to>
    <xdr:cxnSp macro="">
      <xdr:nvCxnSpPr>
        <xdr:cNvPr id="233" name="直線コネクタ 232"/>
        <xdr:cNvCxnSpPr/>
      </xdr:nvCxnSpPr>
      <xdr:spPr>
        <a:xfrm>
          <a:off x="3797300" y="16090320"/>
          <a:ext cx="838200" cy="7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145470</xdr:rowOff>
    </xdr:from>
    <xdr:to>
      <xdr:col>19</xdr:col>
      <xdr:colOff>177800</xdr:colOff>
      <xdr:row>94</xdr:row>
      <xdr:rowOff>104925</xdr:rowOff>
    </xdr:to>
    <xdr:cxnSp macro="">
      <xdr:nvCxnSpPr>
        <xdr:cNvPr id="236" name="直線コネクタ 235"/>
        <xdr:cNvCxnSpPr/>
      </xdr:nvCxnSpPr>
      <xdr:spPr>
        <a:xfrm flipV="1">
          <a:off x="2908300" y="16090320"/>
          <a:ext cx="889000" cy="1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104925</xdr:rowOff>
    </xdr:from>
    <xdr:to>
      <xdr:col>15</xdr:col>
      <xdr:colOff>50800</xdr:colOff>
      <xdr:row>95</xdr:row>
      <xdr:rowOff>33694</xdr:rowOff>
    </xdr:to>
    <xdr:cxnSp macro="">
      <xdr:nvCxnSpPr>
        <xdr:cNvPr id="239" name="直線コネクタ 238"/>
        <xdr:cNvCxnSpPr/>
      </xdr:nvCxnSpPr>
      <xdr:spPr>
        <a:xfrm flipV="1">
          <a:off x="2019300" y="16221225"/>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41128</xdr:rowOff>
    </xdr:from>
    <xdr:to>
      <xdr:col>10</xdr:col>
      <xdr:colOff>114300</xdr:colOff>
      <xdr:row>95</xdr:row>
      <xdr:rowOff>33694</xdr:rowOff>
    </xdr:to>
    <xdr:cxnSp macro="">
      <xdr:nvCxnSpPr>
        <xdr:cNvPr id="242" name="直線コネクタ 241"/>
        <xdr:cNvCxnSpPr/>
      </xdr:nvCxnSpPr>
      <xdr:spPr>
        <a:xfrm>
          <a:off x="1130300" y="15471628"/>
          <a:ext cx="889000" cy="8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169861</xdr:rowOff>
    </xdr:from>
    <xdr:to>
      <xdr:col>24</xdr:col>
      <xdr:colOff>114300</xdr:colOff>
      <xdr:row>94</xdr:row>
      <xdr:rowOff>100011</xdr:rowOff>
    </xdr:to>
    <xdr:sp macro="" textlink="">
      <xdr:nvSpPr>
        <xdr:cNvPr id="252" name="楕円 251"/>
        <xdr:cNvSpPr/>
      </xdr:nvSpPr>
      <xdr:spPr>
        <a:xfrm>
          <a:off x="4584700" y="161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21288</xdr:rowOff>
    </xdr:from>
    <xdr:ext cx="599010" cy="259045"/>
    <xdr:sp macro="" textlink="">
      <xdr:nvSpPr>
        <xdr:cNvPr id="253" name="衛生費該当値テキスト"/>
        <xdr:cNvSpPr txBox="1"/>
      </xdr:nvSpPr>
      <xdr:spPr>
        <a:xfrm>
          <a:off x="4686300" y="1596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94670</xdr:rowOff>
    </xdr:from>
    <xdr:to>
      <xdr:col>20</xdr:col>
      <xdr:colOff>38100</xdr:colOff>
      <xdr:row>94</xdr:row>
      <xdr:rowOff>24820</xdr:rowOff>
    </xdr:to>
    <xdr:sp macro="" textlink="">
      <xdr:nvSpPr>
        <xdr:cNvPr id="254" name="楕円 253"/>
        <xdr:cNvSpPr/>
      </xdr:nvSpPr>
      <xdr:spPr>
        <a:xfrm>
          <a:off x="3746500" y="160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41347</xdr:rowOff>
    </xdr:from>
    <xdr:ext cx="599010" cy="259045"/>
    <xdr:sp macro="" textlink="">
      <xdr:nvSpPr>
        <xdr:cNvPr id="255" name="テキスト ボックス 254"/>
        <xdr:cNvSpPr txBox="1"/>
      </xdr:nvSpPr>
      <xdr:spPr>
        <a:xfrm>
          <a:off x="3497795" y="1581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54125</xdr:rowOff>
    </xdr:from>
    <xdr:to>
      <xdr:col>15</xdr:col>
      <xdr:colOff>101600</xdr:colOff>
      <xdr:row>94</xdr:row>
      <xdr:rowOff>155725</xdr:rowOff>
    </xdr:to>
    <xdr:sp macro="" textlink="">
      <xdr:nvSpPr>
        <xdr:cNvPr id="256" name="楕円 255"/>
        <xdr:cNvSpPr/>
      </xdr:nvSpPr>
      <xdr:spPr>
        <a:xfrm>
          <a:off x="2857500" y="161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802</xdr:rowOff>
    </xdr:from>
    <xdr:ext cx="599010" cy="259045"/>
    <xdr:sp macro="" textlink="">
      <xdr:nvSpPr>
        <xdr:cNvPr id="257" name="テキスト ボックス 256"/>
        <xdr:cNvSpPr txBox="1"/>
      </xdr:nvSpPr>
      <xdr:spPr>
        <a:xfrm>
          <a:off x="2608795" y="1594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154344</xdr:rowOff>
    </xdr:from>
    <xdr:to>
      <xdr:col>10</xdr:col>
      <xdr:colOff>165100</xdr:colOff>
      <xdr:row>95</xdr:row>
      <xdr:rowOff>84494</xdr:rowOff>
    </xdr:to>
    <xdr:sp macro="" textlink="">
      <xdr:nvSpPr>
        <xdr:cNvPr id="258" name="楕円 257"/>
        <xdr:cNvSpPr/>
      </xdr:nvSpPr>
      <xdr:spPr>
        <a:xfrm>
          <a:off x="1968500" y="162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101021</xdr:rowOff>
    </xdr:from>
    <xdr:ext cx="599010" cy="259045"/>
    <xdr:sp macro="" textlink="">
      <xdr:nvSpPr>
        <xdr:cNvPr id="259" name="テキスト ボックス 258"/>
        <xdr:cNvSpPr txBox="1"/>
      </xdr:nvSpPr>
      <xdr:spPr>
        <a:xfrm>
          <a:off x="1719795" y="1604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161778</xdr:rowOff>
    </xdr:from>
    <xdr:to>
      <xdr:col>6</xdr:col>
      <xdr:colOff>38100</xdr:colOff>
      <xdr:row>90</xdr:row>
      <xdr:rowOff>91928</xdr:rowOff>
    </xdr:to>
    <xdr:sp macro="" textlink="">
      <xdr:nvSpPr>
        <xdr:cNvPr id="260" name="楕円 259"/>
        <xdr:cNvSpPr/>
      </xdr:nvSpPr>
      <xdr:spPr>
        <a:xfrm>
          <a:off x="1079500" y="154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108455</xdr:rowOff>
    </xdr:from>
    <xdr:ext cx="599010" cy="259045"/>
    <xdr:sp macro="" textlink="">
      <xdr:nvSpPr>
        <xdr:cNvPr id="261" name="テキスト ボックス 260"/>
        <xdr:cNvSpPr txBox="1"/>
      </xdr:nvSpPr>
      <xdr:spPr>
        <a:xfrm>
          <a:off x="830795" y="1519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134747</xdr:rowOff>
    </xdr:from>
    <xdr:to>
      <xdr:col>55</xdr:col>
      <xdr:colOff>0</xdr:colOff>
      <xdr:row>36</xdr:row>
      <xdr:rowOff>148844</xdr:rowOff>
    </xdr:to>
    <xdr:cxnSp macro="">
      <xdr:nvCxnSpPr>
        <xdr:cNvPr id="290" name="直線コネクタ 289"/>
        <xdr:cNvCxnSpPr/>
      </xdr:nvCxnSpPr>
      <xdr:spPr>
        <a:xfrm>
          <a:off x="9639300" y="630694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103505</xdr:rowOff>
    </xdr:from>
    <xdr:to>
      <xdr:col>50</xdr:col>
      <xdr:colOff>114300</xdr:colOff>
      <xdr:row>36</xdr:row>
      <xdr:rowOff>134747</xdr:rowOff>
    </xdr:to>
    <xdr:cxnSp macro="">
      <xdr:nvCxnSpPr>
        <xdr:cNvPr id="293" name="直線コネクタ 292"/>
        <xdr:cNvCxnSpPr/>
      </xdr:nvCxnSpPr>
      <xdr:spPr>
        <a:xfrm>
          <a:off x="8750300" y="627570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96266</xdr:rowOff>
    </xdr:from>
    <xdr:to>
      <xdr:col>45</xdr:col>
      <xdr:colOff>177800</xdr:colOff>
      <xdr:row>36</xdr:row>
      <xdr:rowOff>103505</xdr:rowOff>
    </xdr:to>
    <xdr:cxnSp macro="">
      <xdr:nvCxnSpPr>
        <xdr:cNvPr id="296" name="直線コネクタ 295"/>
        <xdr:cNvCxnSpPr/>
      </xdr:nvCxnSpPr>
      <xdr:spPr>
        <a:xfrm>
          <a:off x="7861300" y="626846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96266</xdr:rowOff>
    </xdr:from>
    <xdr:to>
      <xdr:col>41</xdr:col>
      <xdr:colOff>50800</xdr:colOff>
      <xdr:row>36</xdr:row>
      <xdr:rowOff>97409</xdr:rowOff>
    </xdr:to>
    <xdr:cxnSp macro="">
      <xdr:nvCxnSpPr>
        <xdr:cNvPr id="299" name="直線コネクタ 298"/>
        <xdr:cNvCxnSpPr/>
      </xdr:nvCxnSpPr>
      <xdr:spPr>
        <a:xfrm flipV="1">
          <a:off x="6972300" y="62684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98044</xdr:rowOff>
    </xdr:from>
    <xdr:to>
      <xdr:col>55</xdr:col>
      <xdr:colOff>50800</xdr:colOff>
      <xdr:row>37</xdr:row>
      <xdr:rowOff>28194</xdr:rowOff>
    </xdr:to>
    <xdr:sp macro="" textlink="">
      <xdr:nvSpPr>
        <xdr:cNvPr id="309" name="楕円 308"/>
        <xdr:cNvSpPr/>
      </xdr:nvSpPr>
      <xdr:spPr>
        <a:xfrm>
          <a:off x="104267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120921</xdr:rowOff>
    </xdr:from>
    <xdr:ext cx="469744" cy="259045"/>
    <xdr:sp macro="" textlink="">
      <xdr:nvSpPr>
        <xdr:cNvPr id="310" name="労働費該当値テキスト"/>
        <xdr:cNvSpPr txBox="1"/>
      </xdr:nvSpPr>
      <xdr:spPr>
        <a:xfrm>
          <a:off x="10528300" y="6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83947</xdr:rowOff>
    </xdr:from>
    <xdr:to>
      <xdr:col>50</xdr:col>
      <xdr:colOff>165100</xdr:colOff>
      <xdr:row>37</xdr:row>
      <xdr:rowOff>14097</xdr:rowOff>
    </xdr:to>
    <xdr:sp macro="" textlink="">
      <xdr:nvSpPr>
        <xdr:cNvPr id="311" name="楕円 310"/>
        <xdr:cNvSpPr/>
      </xdr:nvSpPr>
      <xdr:spPr>
        <a:xfrm>
          <a:off x="9588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30624</xdr:rowOff>
    </xdr:from>
    <xdr:ext cx="469744" cy="259045"/>
    <xdr:sp macro="" textlink="">
      <xdr:nvSpPr>
        <xdr:cNvPr id="312" name="テキスト ボックス 311"/>
        <xdr:cNvSpPr txBox="1"/>
      </xdr:nvSpPr>
      <xdr:spPr>
        <a:xfrm>
          <a:off x="9404428"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52705</xdr:rowOff>
    </xdr:from>
    <xdr:to>
      <xdr:col>46</xdr:col>
      <xdr:colOff>38100</xdr:colOff>
      <xdr:row>36</xdr:row>
      <xdr:rowOff>154305</xdr:rowOff>
    </xdr:to>
    <xdr:sp macro="" textlink="">
      <xdr:nvSpPr>
        <xdr:cNvPr id="313" name="楕円 312"/>
        <xdr:cNvSpPr/>
      </xdr:nvSpPr>
      <xdr:spPr>
        <a:xfrm>
          <a:off x="8699500" y="62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170832</xdr:rowOff>
    </xdr:from>
    <xdr:ext cx="469744" cy="259045"/>
    <xdr:sp macro="" textlink="">
      <xdr:nvSpPr>
        <xdr:cNvPr id="314" name="テキスト ボックス 313"/>
        <xdr:cNvSpPr txBox="1"/>
      </xdr:nvSpPr>
      <xdr:spPr>
        <a:xfrm>
          <a:off x="8515428" y="600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45466</xdr:rowOff>
    </xdr:from>
    <xdr:to>
      <xdr:col>41</xdr:col>
      <xdr:colOff>101600</xdr:colOff>
      <xdr:row>36</xdr:row>
      <xdr:rowOff>147066</xdr:rowOff>
    </xdr:to>
    <xdr:sp macro="" textlink="">
      <xdr:nvSpPr>
        <xdr:cNvPr id="315" name="楕円 314"/>
        <xdr:cNvSpPr/>
      </xdr:nvSpPr>
      <xdr:spPr>
        <a:xfrm>
          <a:off x="7810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163593</xdr:rowOff>
    </xdr:from>
    <xdr:ext cx="469744" cy="259045"/>
    <xdr:sp macro="" textlink="">
      <xdr:nvSpPr>
        <xdr:cNvPr id="316" name="テキスト ボックス 315"/>
        <xdr:cNvSpPr txBox="1"/>
      </xdr:nvSpPr>
      <xdr:spPr>
        <a:xfrm>
          <a:off x="7626428" y="59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46609</xdr:rowOff>
    </xdr:from>
    <xdr:to>
      <xdr:col>36</xdr:col>
      <xdr:colOff>165100</xdr:colOff>
      <xdr:row>36</xdr:row>
      <xdr:rowOff>148209</xdr:rowOff>
    </xdr:to>
    <xdr:sp macro="" textlink="">
      <xdr:nvSpPr>
        <xdr:cNvPr id="317" name="楕円 316"/>
        <xdr:cNvSpPr/>
      </xdr:nvSpPr>
      <xdr:spPr>
        <a:xfrm>
          <a:off x="6921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164736</xdr:rowOff>
    </xdr:from>
    <xdr:ext cx="469744" cy="259045"/>
    <xdr:sp macro="" textlink="">
      <xdr:nvSpPr>
        <xdr:cNvPr id="318" name="テキスト ボックス 317"/>
        <xdr:cNvSpPr txBox="1"/>
      </xdr:nvSpPr>
      <xdr:spPr>
        <a:xfrm>
          <a:off x="6737428"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39063</xdr:rowOff>
    </xdr:from>
    <xdr:to>
      <xdr:col>55</xdr:col>
      <xdr:colOff>0</xdr:colOff>
      <xdr:row>54</xdr:row>
      <xdr:rowOff>29591</xdr:rowOff>
    </xdr:to>
    <xdr:cxnSp macro="">
      <xdr:nvCxnSpPr>
        <xdr:cNvPr id="347" name="直線コネクタ 346"/>
        <xdr:cNvCxnSpPr/>
      </xdr:nvCxnSpPr>
      <xdr:spPr>
        <a:xfrm flipV="1">
          <a:off x="9639300" y="9125913"/>
          <a:ext cx="838200" cy="16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63432</xdr:rowOff>
    </xdr:from>
    <xdr:to>
      <xdr:col>50</xdr:col>
      <xdr:colOff>114300</xdr:colOff>
      <xdr:row>54</xdr:row>
      <xdr:rowOff>29591</xdr:rowOff>
    </xdr:to>
    <xdr:cxnSp macro="">
      <xdr:nvCxnSpPr>
        <xdr:cNvPr id="350" name="直線コネクタ 349"/>
        <xdr:cNvCxnSpPr/>
      </xdr:nvCxnSpPr>
      <xdr:spPr>
        <a:xfrm>
          <a:off x="8750300" y="8978832"/>
          <a:ext cx="889000" cy="30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63432</xdr:rowOff>
    </xdr:from>
    <xdr:to>
      <xdr:col>45</xdr:col>
      <xdr:colOff>177800</xdr:colOff>
      <xdr:row>54</xdr:row>
      <xdr:rowOff>25575</xdr:rowOff>
    </xdr:to>
    <xdr:cxnSp macro="">
      <xdr:nvCxnSpPr>
        <xdr:cNvPr id="353" name="直線コネクタ 352"/>
        <xdr:cNvCxnSpPr/>
      </xdr:nvCxnSpPr>
      <xdr:spPr>
        <a:xfrm flipV="1">
          <a:off x="7861300" y="8978832"/>
          <a:ext cx="889000" cy="30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123439</xdr:rowOff>
    </xdr:from>
    <xdr:to>
      <xdr:col>41</xdr:col>
      <xdr:colOff>50800</xdr:colOff>
      <xdr:row>54</xdr:row>
      <xdr:rowOff>25575</xdr:rowOff>
    </xdr:to>
    <xdr:cxnSp macro="">
      <xdr:nvCxnSpPr>
        <xdr:cNvPr id="356" name="直線コネクタ 355"/>
        <xdr:cNvCxnSpPr/>
      </xdr:nvCxnSpPr>
      <xdr:spPr>
        <a:xfrm>
          <a:off x="6972300" y="9038839"/>
          <a:ext cx="889000" cy="24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159713</xdr:rowOff>
    </xdr:from>
    <xdr:to>
      <xdr:col>55</xdr:col>
      <xdr:colOff>50800</xdr:colOff>
      <xdr:row>53</xdr:row>
      <xdr:rowOff>89863</xdr:rowOff>
    </xdr:to>
    <xdr:sp macro="" textlink="">
      <xdr:nvSpPr>
        <xdr:cNvPr id="366" name="楕円 365"/>
        <xdr:cNvSpPr/>
      </xdr:nvSpPr>
      <xdr:spPr>
        <a:xfrm>
          <a:off x="10426700" y="90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11140</xdr:rowOff>
    </xdr:from>
    <xdr:ext cx="599010" cy="259045"/>
    <xdr:sp macro="" textlink="">
      <xdr:nvSpPr>
        <xdr:cNvPr id="367" name="農林水産業費該当値テキスト"/>
        <xdr:cNvSpPr txBox="1"/>
      </xdr:nvSpPr>
      <xdr:spPr>
        <a:xfrm>
          <a:off x="10528300" y="892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150241</xdr:rowOff>
    </xdr:from>
    <xdr:to>
      <xdr:col>50</xdr:col>
      <xdr:colOff>165100</xdr:colOff>
      <xdr:row>54</xdr:row>
      <xdr:rowOff>80391</xdr:rowOff>
    </xdr:to>
    <xdr:sp macro="" textlink="">
      <xdr:nvSpPr>
        <xdr:cNvPr id="368" name="楕円 367"/>
        <xdr:cNvSpPr/>
      </xdr:nvSpPr>
      <xdr:spPr>
        <a:xfrm>
          <a:off x="9588500" y="92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96918</xdr:rowOff>
    </xdr:from>
    <xdr:ext cx="599010" cy="259045"/>
    <xdr:sp macro="" textlink="">
      <xdr:nvSpPr>
        <xdr:cNvPr id="369" name="テキスト ボックス 368"/>
        <xdr:cNvSpPr txBox="1"/>
      </xdr:nvSpPr>
      <xdr:spPr>
        <a:xfrm>
          <a:off x="9339795" y="901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12632</xdr:rowOff>
    </xdr:from>
    <xdr:to>
      <xdr:col>46</xdr:col>
      <xdr:colOff>38100</xdr:colOff>
      <xdr:row>52</xdr:row>
      <xdr:rowOff>114232</xdr:rowOff>
    </xdr:to>
    <xdr:sp macro="" textlink="">
      <xdr:nvSpPr>
        <xdr:cNvPr id="370" name="楕円 369"/>
        <xdr:cNvSpPr/>
      </xdr:nvSpPr>
      <xdr:spPr>
        <a:xfrm>
          <a:off x="8699500" y="89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130759</xdr:rowOff>
    </xdr:from>
    <xdr:ext cx="599010" cy="259045"/>
    <xdr:sp macro="" textlink="">
      <xdr:nvSpPr>
        <xdr:cNvPr id="371" name="テキスト ボックス 370"/>
        <xdr:cNvSpPr txBox="1"/>
      </xdr:nvSpPr>
      <xdr:spPr>
        <a:xfrm>
          <a:off x="8450795" y="870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146225</xdr:rowOff>
    </xdr:from>
    <xdr:to>
      <xdr:col>41</xdr:col>
      <xdr:colOff>101600</xdr:colOff>
      <xdr:row>54</xdr:row>
      <xdr:rowOff>76375</xdr:rowOff>
    </xdr:to>
    <xdr:sp macro="" textlink="">
      <xdr:nvSpPr>
        <xdr:cNvPr id="372" name="楕円 371"/>
        <xdr:cNvSpPr/>
      </xdr:nvSpPr>
      <xdr:spPr>
        <a:xfrm>
          <a:off x="7810500" y="92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92902</xdr:rowOff>
    </xdr:from>
    <xdr:ext cx="599010" cy="259045"/>
    <xdr:sp macro="" textlink="">
      <xdr:nvSpPr>
        <xdr:cNvPr id="373" name="テキスト ボックス 372"/>
        <xdr:cNvSpPr txBox="1"/>
      </xdr:nvSpPr>
      <xdr:spPr>
        <a:xfrm>
          <a:off x="7561795" y="900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72639</xdr:rowOff>
    </xdr:from>
    <xdr:to>
      <xdr:col>36</xdr:col>
      <xdr:colOff>165100</xdr:colOff>
      <xdr:row>53</xdr:row>
      <xdr:rowOff>2789</xdr:rowOff>
    </xdr:to>
    <xdr:sp macro="" textlink="">
      <xdr:nvSpPr>
        <xdr:cNvPr id="374" name="楕円 373"/>
        <xdr:cNvSpPr/>
      </xdr:nvSpPr>
      <xdr:spPr>
        <a:xfrm>
          <a:off x="6921500" y="898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19316</xdr:rowOff>
    </xdr:from>
    <xdr:ext cx="599010" cy="259045"/>
    <xdr:sp macro="" textlink="">
      <xdr:nvSpPr>
        <xdr:cNvPr id="375" name="テキスト ボックス 374"/>
        <xdr:cNvSpPr txBox="1"/>
      </xdr:nvSpPr>
      <xdr:spPr>
        <a:xfrm>
          <a:off x="6672795" y="87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150208</xdr:rowOff>
    </xdr:from>
    <xdr:to>
      <xdr:col>55</xdr:col>
      <xdr:colOff>0</xdr:colOff>
      <xdr:row>76</xdr:row>
      <xdr:rowOff>69862</xdr:rowOff>
    </xdr:to>
    <xdr:cxnSp macro="">
      <xdr:nvCxnSpPr>
        <xdr:cNvPr id="404" name="直線コネクタ 403"/>
        <xdr:cNvCxnSpPr/>
      </xdr:nvCxnSpPr>
      <xdr:spPr>
        <a:xfrm flipV="1">
          <a:off x="9639300" y="13008958"/>
          <a:ext cx="838200" cy="9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69862</xdr:rowOff>
    </xdr:from>
    <xdr:to>
      <xdr:col>50</xdr:col>
      <xdr:colOff>114300</xdr:colOff>
      <xdr:row>77</xdr:row>
      <xdr:rowOff>83823</xdr:rowOff>
    </xdr:to>
    <xdr:cxnSp macro="">
      <xdr:nvCxnSpPr>
        <xdr:cNvPr id="407" name="直線コネクタ 406"/>
        <xdr:cNvCxnSpPr/>
      </xdr:nvCxnSpPr>
      <xdr:spPr>
        <a:xfrm flipV="1">
          <a:off x="8750300" y="13100062"/>
          <a:ext cx="889000" cy="18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83823</xdr:rowOff>
    </xdr:from>
    <xdr:to>
      <xdr:col>45</xdr:col>
      <xdr:colOff>177800</xdr:colOff>
      <xdr:row>77</xdr:row>
      <xdr:rowOff>99817</xdr:rowOff>
    </xdr:to>
    <xdr:cxnSp macro="">
      <xdr:nvCxnSpPr>
        <xdr:cNvPr id="410" name="直線コネクタ 409"/>
        <xdr:cNvCxnSpPr/>
      </xdr:nvCxnSpPr>
      <xdr:spPr>
        <a:xfrm flipV="1">
          <a:off x="7861300" y="13285473"/>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88219</xdr:rowOff>
    </xdr:from>
    <xdr:to>
      <xdr:col>41</xdr:col>
      <xdr:colOff>50800</xdr:colOff>
      <xdr:row>77</xdr:row>
      <xdr:rowOff>99817</xdr:rowOff>
    </xdr:to>
    <xdr:cxnSp macro="">
      <xdr:nvCxnSpPr>
        <xdr:cNvPr id="413" name="直線コネクタ 412"/>
        <xdr:cNvCxnSpPr/>
      </xdr:nvCxnSpPr>
      <xdr:spPr>
        <a:xfrm>
          <a:off x="6972300" y="13289869"/>
          <a:ext cx="8890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99408</xdr:rowOff>
    </xdr:from>
    <xdr:to>
      <xdr:col>55</xdr:col>
      <xdr:colOff>50800</xdr:colOff>
      <xdr:row>76</xdr:row>
      <xdr:rowOff>29558</xdr:rowOff>
    </xdr:to>
    <xdr:sp macro="" textlink="">
      <xdr:nvSpPr>
        <xdr:cNvPr id="423" name="楕円 422"/>
        <xdr:cNvSpPr/>
      </xdr:nvSpPr>
      <xdr:spPr>
        <a:xfrm>
          <a:off x="10426700" y="129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122285</xdr:rowOff>
    </xdr:from>
    <xdr:ext cx="534377" cy="259045"/>
    <xdr:sp macro="" textlink="">
      <xdr:nvSpPr>
        <xdr:cNvPr id="424" name="商工費該当値テキスト"/>
        <xdr:cNvSpPr txBox="1"/>
      </xdr:nvSpPr>
      <xdr:spPr>
        <a:xfrm>
          <a:off x="10528300" y="128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19062</xdr:rowOff>
    </xdr:from>
    <xdr:to>
      <xdr:col>50</xdr:col>
      <xdr:colOff>165100</xdr:colOff>
      <xdr:row>76</xdr:row>
      <xdr:rowOff>120662</xdr:rowOff>
    </xdr:to>
    <xdr:sp macro="" textlink="">
      <xdr:nvSpPr>
        <xdr:cNvPr id="425" name="楕円 424"/>
        <xdr:cNvSpPr/>
      </xdr:nvSpPr>
      <xdr:spPr>
        <a:xfrm>
          <a:off x="9588500" y="130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137189</xdr:rowOff>
    </xdr:from>
    <xdr:ext cx="534377" cy="259045"/>
    <xdr:sp macro="" textlink="">
      <xdr:nvSpPr>
        <xdr:cNvPr id="426" name="テキスト ボックス 425"/>
        <xdr:cNvSpPr txBox="1"/>
      </xdr:nvSpPr>
      <xdr:spPr>
        <a:xfrm>
          <a:off x="9372111" y="128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33023</xdr:rowOff>
    </xdr:from>
    <xdr:to>
      <xdr:col>46</xdr:col>
      <xdr:colOff>38100</xdr:colOff>
      <xdr:row>77</xdr:row>
      <xdr:rowOff>134623</xdr:rowOff>
    </xdr:to>
    <xdr:sp macro="" textlink="">
      <xdr:nvSpPr>
        <xdr:cNvPr id="427" name="楕円 426"/>
        <xdr:cNvSpPr/>
      </xdr:nvSpPr>
      <xdr:spPr>
        <a:xfrm>
          <a:off x="8699500" y="132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151150</xdr:rowOff>
    </xdr:from>
    <xdr:ext cx="534377" cy="259045"/>
    <xdr:sp macro="" textlink="">
      <xdr:nvSpPr>
        <xdr:cNvPr id="428" name="テキスト ボックス 427"/>
        <xdr:cNvSpPr txBox="1"/>
      </xdr:nvSpPr>
      <xdr:spPr>
        <a:xfrm>
          <a:off x="8483111" y="130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49017</xdr:rowOff>
    </xdr:from>
    <xdr:to>
      <xdr:col>41</xdr:col>
      <xdr:colOff>101600</xdr:colOff>
      <xdr:row>77</xdr:row>
      <xdr:rowOff>150617</xdr:rowOff>
    </xdr:to>
    <xdr:sp macro="" textlink="">
      <xdr:nvSpPr>
        <xdr:cNvPr id="429" name="楕円 428"/>
        <xdr:cNvSpPr/>
      </xdr:nvSpPr>
      <xdr:spPr>
        <a:xfrm>
          <a:off x="7810500" y="132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167144</xdr:rowOff>
    </xdr:from>
    <xdr:ext cx="534377" cy="259045"/>
    <xdr:sp macro="" textlink="">
      <xdr:nvSpPr>
        <xdr:cNvPr id="430" name="テキスト ボックス 429"/>
        <xdr:cNvSpPr txBox="1"/>
      </xdr:nvSpPr>
      <xdr:spPr>
        <a:xfrm>
          <a:off x="7594111" y="130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37419</xdr:rowOff>
    </xdr:from>
    <xdr:to>
      <xdr:col>36</xdr:col>
      <xdr:colOff>165100</xdr:colOff>
      <xdr:row>77</xdr:row>
      <xdr:rowOff>139019</xdr:rowOff>
    </xdr:to>
    <xdr:sp macro="" textlink="">
      <xdr:nvSpPr>
        <xdr:cNvPr id="431" name="楕円 430"/>
        <xdr:cNvSpPr/>
      </xdr:nvSpPr>
      <xdr:spPr>
        <a:xfrm>
          <a:off x="6921500" y="132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155546</xdr:rowOff>
    </xdr:from>
    <xdr:ext cx="534377" cy="259045"/>
    <xdr:sp macro="" textlink="">
      <xdr:nvSpPr>
        <xdr:cNvPr id="432" name="テキスト ボックス 431"/>
        <xdr:cNvSpPr txBox="1"/>
      </xdr:nvSpPr>
      <xdr:spPr>
        <a:xfrm>
          <a:off x="6705111" y="1301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46659</xdr:rowOff>
    </xdr:from>
    <xdr:to>
      <xdr:col>55</xdr:col>
      <xdr:colOff>0</xdr:colOff>
      <xdr:row>91</xdr:row>
      <xdr:rowOff>56091</xdr:rowOff>
    </xdr:to>
    <xdr:cxnSp macro="">
      <xdr:nvCxnSpPr>
        <xdr:cNvPr id="463" name="直線コネクタ 462"/>
        <xdr:cNvCxnSpPr/>
      </xdr:nvCxnSpPr>
      <xdr:spPr>
        <a:xfrm flipV="1">
          <a:off x="9639300" y="15648609"/>
          <a:ext cx="8382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56091</xdr:rowOff>
    </xdr:from>
    <xdr:to>
      <xdr:col>50</xdr:col>
      <xdr:colOff>114300</xdr:colOff>
      <xdr:row>91</xdr:row>
      <xdr:rowOff>59364</xdr:rowOff>
    </xdr:to>
    <xdr:cxnSp macro="">
      <xdr:nvCxnSpPr>
        <xdr:cNvPr id="466" name="直線コネクタ 465"/>
        <xdr:cNvCxnSpPr/>
      </xdr:nvCxnSpPr>
      <xdr:spPr>
        <a:xfrm flipV="1">
          <a:off x="8750300" y="15658041"/>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22690</xdr:rowOff>
    </xdr:from>
    <xdr:to>
      <xdr:col>45</xdr:col>
      <xdr:colOff>177800</xdr:colOff>
      <xdr:row>91</xdr:row>
      <xdr:rowOff>59364</xdr:rowOff>
    </xdr:to>
    <xdr:cxnSp macro="">
      <xdr:nvCxnSpPr>
        <xdr:cNvPr id="469" name="直線コネクタ 468"/>
        <xdr:cNvCxnSpPr/>
      </xdr:nvCxnSpPr>
      <xdr:spPr>
        <a:xfrm>
          <a:off x="7861300" y="15624640"/>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22690</xdr:rowOff>
    </xdr:from>
    <xdr:to>
      <xdr:col>41</xdr:col>
      <xdr:colOff>50800</xdr:colOff>
      <xdr:row>91</xdr:row>
      <xdr:rowOff>60108</xdr:rowOff>
    </xdr:to>
    <xdr:cxnSp macro="">
      <xdr:nvCxnSpPr>
        <xdr:cNvPr id="472" name="直線コネクタ 471"/>
        <xdr:cNvCxnSpPr/>
      </xdr:nvCxnSpPr>
      <xdr:spPr>
        <a:xfrm flipV="1">
          <a:off x="6972300" y="15624640"/>
          <a:ext cx="8890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167309</xdr:rowOff>
    </xdr:from>
    <xdr:to>
      <xdr:col>55</xdr:col>
      <xdr:colOff>50800</xdr:colOff>
      <xdr:row>91</xdr:row>
      <xdr:rowOff>97459</xdr:rowOff>
    </xdr:to>
    <xdr:sp macro="" textlink="">
      <xdr:nvSpPr>
        <xdr:cNvPr id="482" name="楕円 481"/>
        <xdr:cNvSpPr/>
      </xdr:nvSpPr>
      <xdr:spPr>
        <a:xfrm>
          <a:off x="10426700" y="155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120336</xdr:rowOff>
    </xdr:from>
    <xdr:ext cx="599010" cy="259045"/>
    <xdr:sp macro="" textlink="">
      <xdr:nvSpPr>
        <xdr:cNvPr id="483" name="土木費該当値テキスト"/>
        <xdr:cNvSpPr txBox="1"/>
      </xdr:nvSpPr>
      <xdr:spPr>
        <a:xfrm>
          <a:off x="10528300" y="1555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5291</xdr:rowOff>
    </xdr:from>
    <xdr:to>
      <xdr:col>50</xdr:col>
      <xdr:colOff>165100</xdr:colOff>
      <xdr:row>91</xdr:row>
      <xdr:rowOff>106891</xdr:rowOff>
    </xdr:to>
    <xdr:sp macro="" textlink="">
      <xdr:nvSpPr>
        <xdr:cNvPr id="484" name="楕円 483"/>
        <xdr:cNvSpPr/>
      </xdr:nvSpPr>
      <xdr:spPr>
        <a:xfrm>
          <a:off x="9588500" y="156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123418</xdr:rowOff>
    </xdr:from>
    <xdr:ext cx="599010" cy="259045"/>
    <xdr:sp macro="" textlink="">
      <xdr:nvSpPr>
        <xdr:cNvPr id="485" name="テキスト ボックス 484"/>
        <xdr:cNvSpPr txBox="1"/>
      </xdr:nvSpPr>
      <xdr:spPr>
        <a:xfrm>
          <a:off x="9339795" y="1538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8564</xdr:rowOff>
    </xdr:from>
    <xdr:to>
      <xdr:col>46</xdr:col>
      <xdr:colOff>38100</xdr:colOff>
      <xdr:row>91</xdr:row>
      <xdr:rowOff>110164</xdr:rowOff>
    </xdr:to>
    <xdr:sp macro="" textlink="">
      <xdr:nvSpPr>
        <xdr:cNvPr id="486" name="楕円 485"/>
        <xdr:cNvSpPr/>
      </xdr:nvSpPr>
      <xdr:spPr>
        <a:xfrm>
          <a:off x="8699500" y="156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126691</xdr:rowOff>
    </xdr:from>
    <xdr:ext cx="599010" cy="259045"/>
    <xdr:sp macro="" textlink="">
      <xdr:nvSpPr>
        <xdr:cNvPr id="487" name="テキスト ボックス 486"/>
        <xdr:cNvSpPr txBox="1"/>
      </xdr:nvSpPr>
      <xdr:spPr>
        <a:xfrm>
          <a:off x="8450795" y="1538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143340</xdr:rowOff>
    </xdr:from>
    <xdr:to>
      <xdr:col>41</xdr:col>
      <xdr:colOff>101600</xdr:colOff>
      <xdr:row>91</xdr:row>
      <xdr:rowOff>73490</xdr:rowOff>
    </xdr:to>
    <xdr:sp macro="" textlink="">
      <xdr:nvSpPr>
        <xdr:cNvPr id="488" name="楕円 487"/>
        <xdr:cNvSpPr/>
      </xdr:nvSpPr>
      <xdr:spPr>
        <a:xfrm>
          <a:off x="7810500" y="1557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90017</xdr:rowOff>
    </xdr:from>
    <xdr:ext cx="599010" cy="259045"/>
    <xdr:sp macro="" textlink="">
      <xdr:nvSpPr>
        <xdr:cNvPr id="489" name="テキスト ボックス 488"/>
        <xdr:cNvSpPr txBox="1"/>
      </xdr:nvSpPr>
      <xdr:spPr>
        <a:xfrm>
          <a:off x="7561795" y="1534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9308</xdr:rowOff>
    </xdr:from>
    <xdr:to>
      <xdr:col>36</xdr:col>
      <xdr:colOff>165100</xdr:colOff>
      <xdr:row>91</xdr:row>
      <xdr:rowOff>110908</xdr:rowOff>
    </xdr:to>
    <xdr:sp macro="" textlink="">
      <xdr:nvSpPr>
        <xdr:cNvPr id="490" name="楕円 489"/>
        <xdr:cNvSpPr/>
      </xdr:nvSpPr>
      <xdr:spPr>
        <a:xfrm>
          <a:off x="6921500" y="156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127435</xdr:rowOff>
    </xdr:from>
    <xdr:ext cx="599010" cy="259045"/>
    <xdr:sp macro="" textlink="">
      <xdr:nvSpPr>
        <xdr:cNvPr id="491" name="テキスト ボックス 490"/>
        <xdr:cNvSpPr txBox="1"/>
      </xdr:nvSpPr>
      <xdr:spPr>
        <a:xfrm>
          <a:off x="6672795" y="153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151652</xdr:rowOff>
    </xdr:from>
    <xdr:to>
      <xdr:col>85</xdr:col>
      <xdr:colOff>127000</xdr:colOff>
      <xdr:row>35</xdr:row>
      <xdr:rowOff>158304</xdr:rowOff>
    </xdr:to>
    <xdr:cxnSp macro="">
      <xdr:nvCxnSpPr>
        <xdr:cNvPr id="522" name="直線コネクタ 521"/>
        <xdr:cNvCxnSpPr/>
      </xdr:nvCxnSpPr>
      <xdr:spPr>
        <a:xfrm flipV="1">
          <a:off x="15481300" y="6152402"/>
          <a:ext cx="8382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158304</xdr:rowOff>
    </xdr:from>
    <xdr:to>
      <xdr:col>81</xdr:col>
      <xdr:colOff>50800</xdr:colOff>
      <xdr:row>36</xdr:row>
      <xdr:rowOff>104093</xdr:rowOff>
    </xdr:to>
    <xdr:cxnSp macro="">
      <xdr:nvCxnSpPr>
        <xdr:cNvPr id="525" name="直線コネクタ 524"/>
        <xdr:cNvCxnSpPr/>
      </xdr:nvCxnSpPr>
      <xdr:spPr>
        <a:xfrm flipV="1">
          <a:off x="14592300" y="6159054"/>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149290</xdr:rowOff>
    </xdr:from>
    <xdr:to>
      <xdr:col>76</xdr:col>
      <xdr:colOff>114300</xdr:colOff>
      <xdr:row>36</xdr:row>
      <xdr:rowOff>104093</xdr:rowOff>
    </xdr:to>
    <xdr:cxnSp macro="">
      <xdr:nvCxnSpPr>
        <xdr:cNvPr id="528" name="直線コネクタ 527"/>
        <xdr:cNvCxnSpPr/>
      </xdr:nvCxnSpPr>
      <xdr:spPr>
        <a:xfrm>
          <a:off x="13703300" y="6150040"/>
          <a:ext cx="889000" cy="1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149290</xdr:rowOff>
    </xdr:from>
    <xdr:to>
      <xdr:col>71</xdr:col>
      <xdr:colOff>177800</xdr:colOff>
      <xdr:row>37</xdr:row>
      <xdr:rowOff>44200</xdr:rowOff>
    </xdr:to>
    <xdr:cxnSp macro="">
      <xdr:nvCxnSpPr>
        <xdr:cNvPr id="531" name="直線コネクタ 530"/>
        <xdr:cNvCxnSpPr/>
      </xdr:nvCxnSpPr>
      <xdr:spPr>
        <a:xfrm flipV="1">
          <a:off x="12814300" y="6150040"/>
          <a:ext cx="889000" cy="2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100852</xdr:rowOff>
    </xdr:from>
    <xdr:to>
      <xdr:col>85</xdr:col>
      <xdr:colOff>177800</xdr:colOff>
      <xdr:row>36</xdr:row>
      <xdr:rowOff>31002</xdr:rowOff>
    </xdr:to>
    <xdr:sp macro="" textlink="">
      <xdr:nvSpPr>
        <xdr:cNvPr id="541" name="楕円 540"/>
        <xdr:cNvSpPr/>
      </xdr:nvSpPr>
      <xdr:spPr>
        <a:xfrm>
          <a:off x="16268700" y="61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123729</xdr:rowOff>
    </xdr:from>
    <xdr:ext cx="534377" cy="259045"/>
    <xdr:sp macro="" textlink="">
      <xdr:nvSpPr>
        <xdr:cNvPr id="542" name="消防費該当値テキスト"/>
        <xdr:cNvSpPr txBox="1"/>
      </xdr:nvSpPr>
      <xdr:spPr>
        <a:xfrm>
          <a:off x="16370300" y="595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107504</xdr:rowOff>
    </xdr:from>
    <xdr:to>
      <xdr:col>81</xdr:col>
      <xdr:colOff>101600</xdr:colOff>
      <xdr:row>36</xdr:row>
      <xdr:rowOff>37654</xdr:rowOff>
    </xdr:to>
    <xdr:sp macro="" textlink="">
      <xdr:nvSpPr>
        <xdr:cNvPr id="543" name="楕円 542"/>
        <xdr:cNvSpPr/>
      </xdr:nvSpPr>
      <xdr:spPr>
        <a:xfrm>
          <a:off x="15430500" y="61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54181</xdr:rowOff>
    </xdr:from>
    <xdr:ext cx="534377" cy="259045"/>
    <xdr:sp macro="" textlink="">
      <xdr:nvSpPr>
        <xdr:cNvPr id="544" name="テキスト ボックス 543"/>
        <xdr:cNvSpPr txBox="1"/>
      </xdr:nvSpPr>
      <xdr:spPr>
        <a:xfrm>
          <a:off x="15214111" y="58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53293</xdr:rowOff>
    </xdr:from>
    <xdr:to>
      <xdr:col>76</xdr:col>
      <xdr:colOff>165100</xdr:colOff>
      <xdr:row>36</xdr:row>
      <xdr:rowOff>154893</xdr:rowOff>
    </xdr:to>
    <xdr:sp macro="" textlink="">
      <xdr:nvSpPr>
        <xdr:cNvPr id="545" name="楕円 544"/>
        <xdr:cNvSpPr/>
      </xdr:nvSpPr>
      <xdr:spPr>
        <a:xfrm>
          <a:off x="14541500" y="62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171420</xdr:rowOff>
    </xdr:from>
    <xdr:ext cx="534377" cy="259045"/>
    <xdr:sp macro="" textlink="">
      <xdr:nvSpPr>
        <xdr:cNvPr id="546" name="テキスト ボックス 545"/>
        <xdr:cNvSpPr txBox="1"/>
      </xdr:nvSpPr>
      <xdr:spPr>
        <a:xfrm>
          <a:off x="14325111" y="60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98490</xdr:rowOff>
    </xdr:from>
    <xdr:to>
      <xdr:col>72</xdr:col>
      <xdr:colOff>38100</xdr:colOff>
      <xdr:row>36</xdr:row>
      <xdr:rowOff>28640</xdr:rowOff>
    </xdr:to>
    <xdr:sp macro="" textlink="">
      <xdr:nvSpPr>
        <xdr:cNvPr id="547" name="楕円 546"/>
        <xdr:cNvSpPr/>
      </xdr:nvSpPr>
      <xdr:spPr>
        <a:xfrm>
          <a:off x="13652500" y="60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45167</xdr:rowOff>
    </xdr:from>
    <xdr:ext cx="534377" cy="259045"/>
    <xdr:sp macro="" textlink="">
      <xdr:nvSpPr>
        <xdr:cNvPr id="548" name="テキスト ボックス 547"/>
        <xdr:cNvSpPr txBox="1"/>
      </xdr:nvSpPr>
      <xdr:spPr>
        <a:xfrm>
          <a:off x="13436111" y="58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164850</xdr:rowOff>
    </xdr:from>
    <xdr:to>
      <xdr:col>67</xdr:col>
      <xdr:colOff>101600</xdr:colOff>
      <xdr:row>37</xdr:row>
      <xdr:rowOff>95000</xdr:rowOff>
    </xdr:to>
    <xdr:sp macro="" textlink="">
      <xdr:nvSpPr>
        <xdr:cNvPr id="549" name="楕円 548"/>
        <xdr:cNvSpPr/>
      </xdr:nvSpPr>
      <xdr:spPr>
        <a:xfrm>
          <a:off x="12763500" y="63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86127</xdr:rowOff>
    </xdr:from>
    <xdr:ext cx="534377" cy="259045"/>
    <xdr:sp macro="" textlink="">
      <xdr:nvSpPr>
        <xdr:cNvPr id="550" name="テキスト ボックス 549"/>
        <xdr:cNvSpPr txBox="1"/>
      </xdr:nvSpPr>
      <xdr:spPr>
        <a:xfrm>
          <a:off x="12547111" y="64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120082</xdr:rowOff>
    </xdr:from>
    <xdr:to>
      <xdr:col>85</xdr:col>
      <xdr:colOff>127000</xdr:colOff>
      <xdr:row>51</xdr:row>
      <xdr:rowOff>110137</xdr:rowOff>
    </xdr:to>
    <xdr:cxnSp macro="">
      <xdr:nvCxnSpPr>
        <xdr:cNvPr id="577" name="直線コネクタ 576"/>
        <xdr:cNvCxnSpPr/>
      </xdr:nvCxnSpPr>
      <xdr:spPr>
        <a:xfrm flipV="1">
          <a:off x="15481300" y="8692582"/>
          <a:ext cx="838200" cy="1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110137</xdr:rowOff>
    </xdr:from>
    <xdr:to>
      <xdr:col>81</xdr:col>
      <xdr:colOff>50800</xdr:colOff>
      <xdr:row>52</xdr:row>
      <xdr:rowOff>134917</xdr:rowOff>
    </xdr:to>
    <xdr:cxnSp macro="">
      <xdr:nvCxnSpPr>
        <xdr:cNvPr id="580" name="直線コネクタ 579"/>
        <xdr:cNvCxnSpPr/>
      </xdr:nvCxnSpPr>
      <xdr:spPr>
        <a:xfrm flipV="1">
          <a:off x="14592300" y="8854087"/>
          <a:ext cx="889000" cy="19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134917</xdr:rowOff>
    </xdr:from>
    <xdr:to>
      <xdr:col>76</xdr:col>
      <xdr:colOff>114300</xdr:colOff>
      <xdr:row>55</xdr:row>
      <xdr:rowOff>76702</xdr:rowOff>
    </xdr:to>
    <xdr:cxnSp macro="">
      <xdr:nvCxnSpPr>
        <xdr:cNvPr id="583" name="直線コネクタ 582"/>
        <xdr:cNvCxnSpPr/>
      </xdr:nvCxnSpPr>
      <xdr:spPr>
        <a:xfrm flipV="1">
          <a:off x="13703300" y="9050317"/>
          <a:ext cx="889000" cy="4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64980</xdr:rowOff>
    </xdr:from>
    <xdr:to>
      <xdr:col>71</xdr:col>
      <xdr:colOff>177800</xdr:colOff>
      <xdr:row>55</xdr:row>
      <xdr:rowOff>76702</xdr:rowOff>
    </xdr:to>
    <xdr:cxnSp macro="">
      <xdr:nvCxnSpPr>
        <xdr:cNvPr id="586" name="直線コネクタ 585"/>
        <xdr:cNvCxnSpPr/>
      </xdr:nvCxnSpPr>
      <xdr:spPr>
        <a:xfrm>
          <a:off x="12814300" y="9494730"/>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69282</xdr:rowOff>
    </xdr:from>
    <xdr:to>
      <xdr:col>85</xdr:col>
      <xdr:colOff>177800</xdr:colOff>
      <xdr:row>50</xdr:row>
      <xdr:rowOff>170882</xdr:rowOff>
    </xdr:to>
    <xdr:sp macro="" textlink="">
      <xdr:nvSpPr>
        <xdr:cNvPr id="596" name="楕円 595"/>
        <xdr:cNvSpPr/>
      </xdr:nvSpPr>
      <xdr:spPr>
        <a:xfrm>
          <a:off x="16268700" y="86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22309</xdr:rowOff>
    </xdr:from>
    <xdr:ext cx="599010" cy="259045"/>
    <xdr:sp macro="" textlink="">
      <xdr:nvSpPr>
        <xdr:cNvPr id="597" name="教育費該当値テキスト"/>
        <xdr:cNvSpPr txBox="1"/>
      </xdr:nvSpPr>
      <xdr:spPr>
        <a:xfrm>
          <a:off x="16370300" y="859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59337</xdr:rowOff>
    </xdr:from>
    <xdr:to>
      <xdr:col>81</xdr:col>
      <xdr:colOff>101600</xdr:colOff>
      <xdr:row>51</xdr:row>
      <xdr:rowOff>160937</xdr:rowOff>
    </xdr:to>
    <xdr:sp macro="" textlink="">
      <xdr:nvSpPr>
        <xdr:cNvPr id="598" name="楕円 597"/>
        <xdr:cNvSpPr/>
      </xdr:nvSpPr>
      <xdr:spPr>
        <a:xfrm>
          <a:off x="15430500" y="88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6014</xdr:rowOff>
    </xdr:from>
    <xdr:ext cx="599010" cy="259045"/>
    <xdr:sp macro="" textlink="">
      <xdr:nvSpPr>
        <xdr:cNvPr id="599" name="テキスト ボックス 598"/>
        <xdr:cNvSpPr txBox="1"/>
      </xdr:nvSpPr>
      <xdr:spPr>
        <a:xfrm>
          <a:off x="15181795" y="857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84117</xdr:rowOff>
    </xdr:from>
    <xdr:to>
      <xdr:col>76</xdr:col>
      <xdr:colOff>165100</xdr:colOff>
      <xdr:row>53</xdr:row>
      <xdr:rowOff>14267</xdr:rowOff>
    </xdr:to>
    <xdr:sp macro="" textlink="">
      <xdr:nvSpPr>
        <xdr:cNvPr id="600" name="楕円 599"/>
        <xdr:cNvSpPr/>
      </xdr:nvSpPr>
      <xdr:spPr>
        <a:xfrm>
          <a:off x="14541500" y="89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30794</xdr:rowOff>
    </xdr:from>
    <xdr:ext cx="599010" cy="259045"/>
    <xdr:sp macro="" textlink="">
      <xdr:nvSpPr>
        <xdr:cNvPr id="601" name="テキスト ボックス 600"/>
        <xdr:cNvSpPr txBox="1"/>
      </xdr:nvSpPr>
      <xdr:spPr>
        <a:xfrm>
          <a:off x="14292795" y="877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25902</xdr:rowOff>
    </xdr:from>
    <xdr:to>
      <xdr:col>72</xdr:col>
      <xdr:colOff>38100</xdr:colOff>
      <xdr:row>55</xdr:row>
      <xdr:rowOff>127502</xdr:rowOff>
    </xdr:to>
    <xdr:sp macro="" textlink="">
      <xdr:nvSpPr>
        <xdr:cNvPr id="602" name="楕円 601"/>
        <xdr:cNvSpPr/>
      </xdr:nvSpPr>
      <xdr:spPr>
        <a:xfrm>
          <a:off x="13652500" y="94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144029</xdr:rowOff>
    </xdr:from>
    <xdr:ext cx="599010" cy="259045"/>
    <xdr:sp macro="" textlink="">
      <xdr:nvSpPr>
        <xdr:cNvPr id="603" name="テキスト ボックス 602"/>
        <xdr:cNvSpPr txBox="1"/>
      </xdr:nvSpPr>
      <xdr:spPr>
        <a:xfrm>
          <a:off x="13403795" y="923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14180</xdr:rowOff>
    </xdr:from>
    <xdr:to>
      <xdr:col>67</xdr:col>
      <xdr:colOff>101600</xdr:colOff>
      <xdr:row>55</xdr:row>
      <xdr:rowOff>115780</xdr:rowOff>
    </xdr:to>
    <xdr:sp macro="" textlink="">
      <xdr:nvSpPr>
        <xdr:cNvPr id="604" name="楕円 603"/>
        <xdr:cNvSpPr/>
      </xdr:nvSpPr>
      <xdr:spPr>
        <a:xfrm>
          <a:off x="12763500" y="94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132307</xdr:rowOff>
    </xdr:from>
    <xdr:ext cx="599010" cy="259045"/>
    <xdr:sp macro="" textlink="">
      <xdr:nvSpPr>
        <xdr:cNvPr id="605" name="テキスト ボックス 604"/>
        <xdr:cNvSpPr txBox="1"/>
      </xdr:nvSpPr>
      <xdr:spPr>
        <a:xfrm>
          <a:off x="12514795" y="92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136637</xdr:rowOff>
    </xdr:from>
    <xdr:to>
      <xdr:col>85</xdr:col>
      <xdr:colOff>127000</xdr:colOff>
      <xdr:row>78</xdr:row>
      <xdr:rowOff>139700</xdr:rowOff>
    </xdr:to>
    <xdr:cxnSp macro="">
      <xdr:nvCxnSpPr>
        <xdr:cNvPr id="632" name="直線コネクタ 631"/>
        <xdr:cNvCxnSpPr/>
      </xdr:nvCxnSpPr>
      <xdr:spPr>
        <a:xfrm flipV="1">
          <a:off x="15481300" y="13509737"/>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115486</xdr:rowOff>
    </xdr:from>
    <xdr:to>
      <xdr:col>81</xdr:col>
      <xdr:colOff>50800</xdr:colOff>
      <xdr:row>78</xdr:row>
      <xdr:rowOff>139700</xdr:rowOff>
    </xdr:to>
    <xdr:cxnSp macro="">
      <xdr:nvCxnSpPr>
        <xdr:cNvPr id="635" name="直線コネクタ 634"/>
        <xdr:cNvCxnSpPr/>
      </xdr:nvCxnSpPr>
      <xdr:spPr>
        <a:xfrm>
          <a:off x="14592300" y="13488586"/>
          <a:ext cx="8890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115486</xdr:rowOff>
    </xdr:from>
    <xdr:to>
      <xdr:col>76</xdr:col>
      <xdr:colOff>114300</xdr:colOff>
      <xdr:row>78</xdr:row>
      <xdr:rowOff>127502</xdr:rowOff>
    </xdr:to>
    <xdr:cxnSp macro="">
      <xdr:nvCxnSpPr>
        <xdr:cNvPr id="638" name="直線コネクタ 637"/>
        <xdr:cNvCxnSpPr/>
      </xdr:nvCxnSpPr>
      <xdr:spPr>
        <a:xfrm flipV="1">
          <a:off x="13703300" y="13488586"/>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171109</xdr:rowOff>
    </xdr:from>
    <xdr:to>
      <xdr:col>71</xdr:col>
      <xdr:colOff>177800</xdr:colOff>
      <xdr:row>78</xdr:row>
      <xdr:rowOff>127502</xdr:rowOff>
    </xdr:to>
    <xdr:cxnSp macro="">
      <xdr:nvCxnSpPr>
        <xdr:cNvPr id="641" name="直線コネクタ 640"/>
        <xdr:cNvCxnSpPr/>
      </xdr:nvCxnSpPr>
      <xdr:spPr>
        <a:xfrm>
          <a:off x="12814300" y="13372759"/>
          <a:ext cx="889000" cy="1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85837</xdr:rowOff>
    </xdr:from>
    <xdr:to>
      <xdr:col>85</xdr:col>
      <xdr:colOff>177800</xdr:colOff>
      <xdr:row>79</xdr:row>
      <xdr:rowOff>15987</xdr:rowOff>
    </xdr:to>
    <xdr:sp macro="" textlink="">
      <xdr:nvSpPr>
        <xdr:cNvPr id="651" name="楕円 650"/>
        <xdr:cNvSpPr/>
      </xdr:nvSpPr>
      <xdr:spPr>
        <a:xfrm>
          <a:off x="162687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764</xdr:rowOff>
    </xdr:from>
    <xdr:ext cx="378565" cy="259045"/>
    <xdr:sp macro="" textlink="">
      <xdr:nvSpPr>
        <xdr:cNvPr id="652" name="災害復旧費該当値テキスト"/>
        <xdr:cNvSpPr txBox="1"/>
      </xdr:nvSpPr>
      <xdr:spPr>
        <a:xfrm>
          <a:off x="16370300" y="13373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64686</xdr:rowOff>
    </xdr:from>
    <xdr:to>
      <xdr:col>76</xdr:col>
      <xdr:colOff>165100</xdr:colOff>
      <xdr:row>78</xdr:row>
      <xdr:rowOff>166286</xdr:rowOff>
    </xdr:to>
    <xdr:sp macro="" textlink="">
      <xdr:nvSpPr>
        <xdr:cNvPr id="655" name="楕円 654"/>
        <xdr:cNvSpPr/>
      </xdr:nvSpPr>
      <xdr:spPr>
        <a:xfrm>
          <a:off x="14541500" y="134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157413</xdr:rowOff>
    </xdr:from>
    <xdr:ext cx="469744" cy="259045"/>
    <xdr:sp macro="" textlink="">
      <xdr:nvSpPr>
        <xdr:cNvPr id="656" name="テキスト ボックス 655"/>
        <xdr:cNvSpPr txBox="1"/>
      </xdr:nvSpPr>
      <xdr:spPr>
        <a:xfrm>
          <a:off x="14357428" y="135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76702</xdr:rowOff>
    </xdr:from>
    <xdr:to>
      <xdr:col>72</xdr:col>
      <xdr:colOff>38100</xdr:colOff>
      <xdr:row>79</xdr:row>
      <xdr:rowOff>6852</xdr:rowOff>
    </xdr:to>
    <xdr:sp macro="" textlink="">
      <xdr:nvSpPr>
        <xdr:cNvPr id="657" name="楕円 656"/>
        <xdr:cNvSpPr/>
      </xdr:nvSpPr>
      <xdr:spPr>
        <a:xfrm>
          <a:off x="13652500" y="13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169429</xdr:rowOff>
    </xdr:from>
    <xdr:ext cx="469744" cy="259045"/>
    <xdr:sp macro="" textlink="">
      <xdr:nvSpPr>
        <xdr:cNvPr id="658" name="テキスト ボックス 657"/>
        <xdr:cNvSpPr txBox="1"/>
      </xdr:nvSpPr>
      <xdr:spPr>
        <a:xfrm>
          <a:off x="13468428" y="135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120309</xdr:rowOff>
    </xdr:from>
    <xdr:to>
      <xdr:col>67</xdr:col>
      <xdr:colOff>101600</xdr:colOff>
      <xdr:row>78</xdr:row>
      <xdr:rowOff>50459</xdr:rowOff>
    </xdr:to>
    <xdr:sp macro="" textlink="">
      <xdr:nvSpPr>
        <xdr:cNvPr id="659" name="楕円 658"/>
        <xdr:cNvSpPr/>
      </xdr:nvSpPr>
      <xdr:spPr>
        <a:xfrm>
          <a:off x="12763500" y="133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41586</xdr:rowOff>
    </xdr:from>
    <xdr:ext cx="534377" cy="259045"/>
    <xdr:sp macro="" textlink="">
      <xdr:nvSpPr>
        <xdr:cNvPr id="660" name="テキスト ボックス 659"/>
        <xdr:cNvSpPr txBox="1"/>
      </xdr:nvSpPr>
      <xdr:spPr>
        <a:xfrm>
          <a:off x="12547111" y="134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122527</xdr:rowOff>
    </xdr:from>
    <xdr:to>
      <xdr:col>85</xdr:col>
      <xdr:colOff>127000</xdr:colOff>
      <xdr:row>95</xdr:row>
      <xdr:rowOff>35719</xdr:rowOff>
    </xdr:to>
    <xdr:cxnSp macro="">
      <xdr:nvCxnSpPr>
        <xdr:cNvPr id="687" name="直線コネクタ 686"/>
        <xdr:cNvCxnSpPr/>
      </xdr:nvCxnSpPr>
      <xdr:spPr>
        <a:xfrm flipV="1">
          <a:off x="15481300" y="16238827"/>
          <a:ext cx="838200" cy="8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35719</xdr:rowOff>
    </xdr:from>
    <xdr:to>
      <xdr:col>81</xdr:col>
      <xdr:colOff>50800</xdr:colOff>
      <xdr:row>95</xdr:row>
      <xdr:rowOff>58812</xdr:rowOff>
    </xdr:to>
    <xdr:cxnSp macro="">
      <xdr:nvCxnSpPr>
        <xdr:cNvPr id="690" name="直線コネクタ 689"/>
        <xdr:cNvCxnSpPr/>
      </xdr:nvCxnSpPr>
      <xdr:spPr>
        <a:xfrm flipV="1">
          <a:off x="14592300" y="16323469"/>
          <a:ext cx="889000" cy="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46518</xdr:rowOff>
    </xdr:from>
    <xdr:to>
      <xdr:col>76</xdr:col>
      <xdr:colOff>114300</xdr:colOff>
      <xdr:row>95</xdr:row>
      <xdr:rowOff>58812</xdr:rowOff>
    </xdr:to>
    <xdr:cxnSp macro="">
      <xdr:nvCxnSpPr>
        <xdr:cNvPr id="693" name="直線コネクタ 692"/>
        <xdr:cNvCxnSpPr/>
      </xdr:nvCxnSpPr>
      <xdr:spPr>
        <a:xfrm>
          <a:off x="13703300" y="16334268"/>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18835</xdr:rowOff>
    </xdr:from>
    <xdr:to>
      <xdr:col>71</xdr:col>
      <xdr:colOff>177800</xdr:colOff>
      <xdr:row>95</xdr:row>
      <xdr:rowOff>46518</xdr:rowOff>
    </xdr:to>
    <xdr:cxnSp macro="">
      <xdr:nvCxnSpPr>
        <xdr:cNvPr id="696" name="直線コネクタ 695"/>
        <xdr:cNvCxnSpPr/>
      </xdr:nvCxnSpPr>
      <xdr:spPr>
        <a:xfrm>
          <a:off x="12814300" y="16306585"/>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71727</xdr:rowOff>
    </xdr:from>
    <xdr:to>
      <xdr:col>85</xdr:col>
      <xdr:colOff>177800</xdr:colOff>
      <xdr:row>95</xdr:row>
      <xdr:rowOff>1877</xdr:rowOff>
    </xdr:to>
    <xdr:sp macro="" textlink="">
      <xdr:nvSpPr>
        <xdr:cNvPr id="706" name="楕円 705"/>
        <xdr:cNvSpPr/>
      </xdr:nvSpPr>
      <xdr:spPr>
        <a:xfrm>
          <a:off x="16268700" y="1618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94604</xdr:rowOff>
    </xdr:from>
    <xdr:ext cx="599010" cy="259045"/>
    <xdr:sp macro="" textlink="">
      <xdr:nvSpPr>
        <xdr:cNvPr id="707" name="公債費該当値テキスト"/>
        <xdr:cNvSpPr txBox="1"/>
      </xdr:nvSpPr>
      <xdr:spPr>
        <a:xfrm>
          <a:off x="16370300" y="1603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156369</xdr:rowOff>
    </xdr:from>
    <xdr:to>
      <xdr:col>81</xdr:col>
      <xdr:colOff>101600</xdr:colOff>
      <xdr:row>95</xdr:row>
      <xdr:rowOff>86519</xdr:rowOff>
    </xdr:to>
    <xdr:sp macro="" textlink="">
      <xdr:nvSpPr>
        <xdr:cNvPr id="708" name="楕円 707"/>
        <xdr:cNvSpPr/>
      </xdr:nvSpPr>
      <xdr:spPr>
        <a:xfrm>
          <a:off x="15430500" y="162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103046</xdr:rowOff>
    </xdr:from>
    <xdr:ext cx="599010" cy="259045"/>
    <xdr:sp macro="" textlink="">
      <xdr:nvSpPr>
        <xdr:cNvPr id="709" name="テキスト ボックス 708"/>
        <xdr:cNvSpPr txBox="1"/>
      </xdr:nvSpPr>
      <xdr:spPr>
        <a:xfrm>
          <a:off x="15181795" y="1604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8012</xdr:rowOff>
    </xdr:from>
    <xdr:to>
      <xdr:col>76</xdr:col>
      <xdr:colOff>165100</xdr:colOff>
      <xdr:row>95</xdr:row>
      <xdr:rowOff>109612</xdr:rowOff>
    </xdr:to>
    <xdr:sp macro="" textlink="">
      <xdr:nvSpPr>
        <xdr:cNvPr id="710" name="楕円 709"/>
        <xdr:cNvSpPr/>
      </xdr:nvSpPr>
      <xdr:spPr>
        <a:xfrm>
          <a:off x="14541500" y="162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126139</xdr:rowOff>
    </xdr:from>
    <xdr:ext cx="599010" cy="259045"/>
    <xdr:sp macro="" textlink="">
      <xdr:nvSpPr>
        <xdr:cNvPr id="711" name="テキスト ボックス 710"/>
        <xdr:cNvSpPr txBox="1"/>
      </xdr:nvSpPr>
      <xdr:spPr>
        <a:xfrm>
          <a:off x="14292795" y="1607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167168</xdr:rowOff>
    </xdr:from>
    <xdr:to>
      <xdr:col>72</xdr:col>
      <xdr:colOff>38100</xdr:colOff>
      <xdr:row>95</xdr:row>
      <xdr:rowOff>97318</xdr:rowOff>
    </xdr:to>
    <xdr:sp macro="" textlink="">
      <xdr:nvSpPr>
        <xdr:cNvPr id="712" name="楕円 711"/>
        <xdr:cNvSpPr/>
      </xdr:nvSpPr>
      <xdr:spPr>
        <a:xfrm>
          <a:off x="13652500" y="162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113845</xdr:rowOff>
    </xdr:from>
    <xdr:ext cx="599010" cy="259045"/>
    <xdr:sp macro="" textlink="">
      <xdr:nvSpPr>
        <xdr:cNvPr id="713" name="テキスト ボックス 712"/>
        <xdr:cNvSpPr txBox="1"/>
      </xdr:nvSpPr>
      <xdr:spPr>
        <a:xfrm>
          <a:off x="13403795" y="1605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139485</xdr:rowOff>
    </xdr:from>
    <xdr:to>
      <xdr:col>67</xdr:col>
      <xdr:colOff>101600</xdr:colOff>
      <xdr:row>95</xdr:row>
      <xdr:rowOff>69635</xdr:rowOff>
    </xdr:to>
    <xdr:sp macro="" textlink="">
      <xdr:nvSpPr>
        <xdr:cNvPr id="714" name="楕円 713"/>
        <xdr:cNvSpPr/>
      </xdr:nvSpPr>
      <xdr:spPr>
        <a:xfrm>
          <a:off x="12763500" y="162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86162</xdr:rowOff>
    </xdr:from>
    <xdr:ext cx="599010" cy="259045"/>
    <xdr:sp macro="" textlink="">
      <xdr:nvSpPr>
        <xdr:cNvPr id="715" name="テキスト ボックス 714"/>
        <xdr:cNvSpPr txBox="1"/>
      </xdr:nvSpPr>
      <xdr:spPr>
        <a:xfrm>
          <a:off x="12514795" y="1603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行政面積が広いので道路延長が長く除雪費もかかるため、類似団体内平均と比べ土木費が高くなっている。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また、当町の基幹産業は酪農であり、農業施設の整備のため農林水産業費が高くなっている。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令和３年度は、標茶中学校防音事業及び学校給食共同調理場改築事業の支出が前年よりも増加し、教育費が高くなっている。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大型事業に向けて平成２７年度に財政調整基金を積んだため残高は多くなっていたが、令和３年度は学校給食共同調理場改築工事や光回線敷設工事等の大型事業が続いて開始されたため、残高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いずれの会計においても実質収支は黒字であり、実質的な赤字額は発生していないことから連結実質赤字比率は算定されていない。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平成１６年度の</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７・８減税補てん債一括償還により地方債の償還は平成１６年度がピークであった。以降は減少傾向であったが、令和２年度から大型事業の償還が開始され始め増加となり、令和３年度は更に増加となった。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平成１６年度の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７・８減税補てん債一括償還により地方債の償還は平成１６年度がピークであ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以降は減少傾向であったが、令和２年度から大型事業の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実施などにより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令和３年度は学校給食共同調理場改築工事や光回線敷設工事等の大型事業が続いて開始されたため、増加となった。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今後も大規模事業の実施が予定されているため、増加傾向は続くと推計される。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今後予定している町有施設の整備事業に備え町有施設整備基金を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億円を積み立てた一方、町営住宅の維持補修に要する経費に充当するため同基金を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公共施設の老朽化に伴う普通建設事業の財源充当の為、中長期的には減少が見込まれる。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町営住宅整備基金：町営住宅の大規模修繕に資する財源への充当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町有施設整備基金：町有施設の維持補修に資する財源への充当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町有施設整備基金：公共施設等の老朽化対策等に係る経費に充当するため町有施設整備基金に積み立てを行ったことにより増加した。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町営住宅整備基金：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公共施設等の老朽化に備えて毎年度計画的に積み立てを行う予定である。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町有施設整備基金：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町営住宅の大規模修繕に備えて毎年度計画的に積み立てを行う予定である。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公共施設等の老朽化対策等に係る経費の増大により減少した。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災害への備えや公共施設等の老朽化対策のため、過去の実績等を踏まえ、毎年度計画的に組み立てを行う予定である。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増加傾向にある地方債の償還に要する経費に充当するため取り崩しを行ったことにより、減少した。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普通建設事業の増加による地方債残高の増加に備えて毎年度計画的に積み立てを行い、一定額を確保していく予定である。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7,184
1,099.37
13,946,942
13,065,337
188,842
6,278,108
14,094,059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有形固定資産減価償却率は類似団体と比較して高い水準にあり、特に庁舎・公民館等の行政関連施設の償却率が高くなっている。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今後公共施設等の集約化、長寿命化を町全体的な視野のもと、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公共施設等総合計画における個別施設計画を検討する必要がある。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89916</xdr:rowOff>
    </xdr:from>
    <xdr:to>
      <xdr:col>23</xdr:col>
      <xdr:colOff>136525</xdr:colOff>
      <xdr:row>34</xdr:row>
      <xdr:rowOff>20066</xdr:rowOff>
    </xdr:to>
    <xdr:sp macro="" textlink="">
      <xdr:nvSpPr>
        <xdr:cNvPr id="79" name="楕円 78"/>
        <xdr:cNvSpPr/>
      </xdr:nvSpPr>
      <xdr:spPr>
        <a:xfrm>
          <a:off x="4711700" y="65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68343</xdr:rowOff>
    </xdr:from>
    <xdr:ext cx="405111" cy="259045"/>
    <xdr:sp macro="" textlink="">
      <xdr:nvSpPr>
        <xdr:cNvPr id="80" name="有形固定資産減価償却率該当値テキスト"/>
        <xdr:cNvSpPr txBox="1"/>
      </xdr:nvSpPr>
      <xdr:spPr>
        <a:xfrm>
          <a:off x="4813300" y="6497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61849</xdr:rowOff>
    </xdr:from>
    <xdr:to>
      <xdr:col>19</xdr:col>
      <xdr:colOff>187325</xdr:colOff>
      <xdr:row>33</xdr:row>
      <xdr:rowOff>163449</xdr:rowOff>
    </xdr:to>
    <xdr:sp macro="" textlink="">
      <xdr:nvSpPr>
        <xdr:cNvPr id="81" name="楕円 80"/>
        <xdr:cNvSpPr/>
      </xdr:nvSpPr>
      <xdr:spPr>
        <a:xfrm>
          <a:off x="4000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112649</xdr:rowOff>
    </xdr:from>
    <xdr:to>
      <xdr:col>23</xdr:col>
      <xdr:colOff>85725</xdr:colOff>
      <xdr:row>33</xdr:row>
      <xdr:rowOff>140716</xdr:rowOff>
    </xdr:to>
    <xdr:cxnSp macro="">
      <xdr:nvCxnSpPr>
        <xdr:cNvPr id="82" name="直線コネクタ 81"/>
        <xdr:cNvCxnSpPr/>
      </xdr:nvCxnSpPr>
      <xdr:spPr>
        <a:xfrm>
          <a:off x="4051300" y="6542024"/>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35941</xdr:rowOff>
    </xdr:from>
    <xdr:to>
      <xdr:col>15</xdr:col>
      <xdr:colOff>187325</xdr:colOff>
      <xdr:row>33</xdr:row>
      <xdr:rowOff>137540</xdr:rowOff>
    </xdr:to>
    <xdr:sp macro="" textlink="">
      <xdr:nvSpPr>
        <xdr:cNvPr id="83" name="楕円 82"/>
        <xdr:cNvSpPr/>
      </xdr:nvSpPr>
      <xdr:spPr>
        <a:xfrm>
          <a:off x="3238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86741</xdr:rowOff>
    </xdr:from>
    <xdr:to>
      <xdr:col>19</xdr:col>
      <xdr:colOff>136525</xdr:colOff>
      <xdr:row>33</xdr:row>
      <xdr:rowOff>112649</xdr:rowOff>
    </xdr:to>
    <xdr:cxnSp macro="">
      <xdr:nvCxnSpPr>
        <xdr:cNvPr id="84" name="直線コネクタ 83"/>
        <xdr:cNvCxnSpPr/>
      </xdr:nvCxnSpPr>
      <xdr:spPr>
        <a:xfrm>
          <a:off x="3289300" y="651611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7874</xdr:rowOff>
    </xdr:from>
    <xdr:to>
      <xdr:col>11</xdr:col>
      <xdr:colOff>187325</xdr:colOff>
      <xdr:row>33</xdr:row>
      <xdr:rowOff>109474</xdr:rowOff>
    </xdr:to>
    <xdr:sp macro="" textlink="">
      <xdr:nvSpPr>
        <xdr:cNvPr id="85" name="楕円 84"/>
        <xdr:cNvSpPr/>
      </xdr:nvSpPr>
      <xdr:spPr>
        <a:xfrm>
          <a:off x="2476500" y="64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58674</xdr:rowOff>
    </xdr:from>
    <xdr:to>
      <xdr:col>15</xdr:col>
      <xdr:colOff>136525</xdr:colOff>
      <xdr:row>33</xdr:row>
      <xdr:rowOff>86741</xdr:rowOff>
    </xdr:to>
    <xdr:cxnSp macro="">
      <xdr:nvCxnSpPr>
        <xdr:cNvPr id="86" name="直線コネクタ 85"/>
        <xdr:cNvCxnSpPr/>
      </xdr:nvCxnSpPr>
      <xdr:spPr>
        <a:xfrm>
          <a:off x="2527300" y="648804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140462</xdr:rowOff>
    </xdr:from>
    <xdr:to>
      <xdr:col>7</xdr:col>
      <xdr:colOff>187325</xdr:colOff>
      <xdr:row>33</xdr:row>
      <xdr:rowOff>70612</xdr:rowOff>
    </xdr:to>
    <xdr:sp macro="" textlink="">
      <xdr:nvSpPr>
        <xdr:cNvPr id="87" name="楕円 86"/>
        <xdr:cNvSpPr/>
      </xdr:nvSpPr>
      <xdr:spPr>
        <a:xfrm>
          <a:off x="1714500" y="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19812</xdr:rowOff>
    </xdr:from>
    <xdr:to>
      <xdr:col>11</xdr:col>
      <xdr:colOff>136525</xdr:colOff>
      <xdr:row>33</xdr:row>
      <xdr:rowOff>58674</xdr:rowOff>
    </xdr:to>
    <xdr:cxnSp macro="">
      <xdr:nvCxnSpPr>
        <xdr:cNvPr id="88" name="直線コネクタ 87"/>
        <xdr:cNvCxnSpPr/>
      </xdr:nvCxnSpPr>
      <xdr:spPr>
        <a:xfrm>
          <a:off x="1765300" y="644918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9"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0"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1"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154576</xdr:rowOff>
    </xdr:from>
    <xdr:ext cx="405111" cy="259045"/>
    <xdr:sp macro="" textlink="">
      <xdr:nvSpPr>
        <xdr:cNvPr id="93" name="n_1mainValue有形固定資産減価償却率"/>
        <xdr:cNvSpPr txBox="1"/>
      </xdr:nvSpPr>
      <xdr:spPr>
        <a:xfrm>
          <a:off x="3836044" y="658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128668</xdr:rowOff>
    </xdr:from>
    <xdr:ext cx="405111" cy="259045"/>
    <xdr:sp macro="" textlink="">
      <xdr:nvSpPr>
        <xdr:cNvPr id="94" name="n_2mainValue有形固定資産減価償却率"/>
        <xdr:cNvSpPr txBox="1"/>
      </xdr:nvSpPr>
      <xdr:spPr>
        <a:xfrm>
          <a:off x="3086744" y="65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100601</xdr:rowOff>
    </xdr:from>
    <xdr:ext cx="405111" cy="259045"/>
    <xdr:sp macro="" textlink="">
      <xdr:nvSpPr>
        <xdr:cNvPr id="95" name="n_3mainValue有形固定資産減価償却率"/>
        <xdr:cNvSpPr txBox="1"/>
      </xdr:nvSpPr>
      <xdr:spPr>
        <a:xfrm>
          <a:off x="2324744" y="652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61739</xdr:rowOff>
    </xdr:from>
    <xdr:ext cx="405111" cy="259045"/>
    <xdr:sp macro="" textlink="">
      <xdr:nvSpPr>
        <xdr:cNvPr id="96" name="n_4mainValue有形固定資産減価償却率"/>
        <xdr:cNvSpPr txBox="1"/>
      </xdr:nvSpPr>
      <xdr:spPr>
        <a:xfrm>
          <a:off x="1562744" y="649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本町は行政面積が広く、それに伴う公共施設等の老朽化対策経費にかかる地方債残高が多額となっているため、債務償還比率も類似団体と比較して高くなっている。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今後も事務事業の見直し・借入金額の抑制等を進め、財政の健全化を図る。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11965</xdr:rowOff>
    </xdr:from>
    <xdr:to>
      <xdr:col>76</xdr:col>
      <xdr:colOff>73025</xdr:colOff>
      <xdr:row>31</xdr:row>
      <xdr:rowOff>113565</xdr:rowOff>
    </xdr:to>
    <xdr:sp macro="" textlink="">
      <xdr:nvSpPr>
        <xdr:cNvPr id="143" name="楕円 142"/>
        <xdr:cNvSpPr/>
      </xdr:nvSpPr>
      <xdr:spPr>
        <a:xfrm>
          <a:off x="14744700" y="60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161842</xdr:rowOff>
    </xdr:from>
    <xdr:ext cx="469744" cy="259045"/>
    <xdr:sp macro="" textlink="">
      <xdr:nvSpPr>
        <xdr:cNvPr id="144" name="債務償還比率該当値テキスト"/>
        <xdr:cNvSpPr txBox="1"/>
      </xdr:nvSpPr>
      <xdr:spPr>
        <a:xfrm>
          <a:off x="14846300" y="60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127744</xdr:rowOff>
    </xdr:from>
    <xdr:to>
      <xdr:col>72</xdr:col>
      <xdr:colOff>123825</xdr:colOff>
      <xdr:row>31</xdr:row>
      <xdr:rowOff>57894</xdr:rowOff>
    </xdr:to>
    <xdr:sp macro="" textlink="">
      <xdr:nvSpPr>
        <xdr:cNvPr id="145" name="楕円 144"/>
        <xdr:cNvSpPr/>
      </xdr:nvSpPr>
      <xdr:spPr>
        <a:xfrm>
          <a:off x="14033500" y="60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7094</xdr:rowOff>
    </xdr:from>
    <xdr:to>
      <xdr:col>76</xdr:col>
      <xdr:colOff>22225</xdr:colOff>
      <xdr:row>31</xdr:row>
      <xdr:rowOff>62765</xdr:rowOff>
    </xdr:to>
    <xdr:cxnSp macro="">
      <xdr:nvCxnSpPr>
        <xdr:cNvPr id="146" name="直線コネクタ 145"/>
        <xdr:cNvCxnSpPr/>
      </xdr:nvCxnSpPr>
      <xdr:spPr>
        <a:xfrm>
          <a:off x="14084300" y="6093569"/>
          <a:ext cx="7112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90578</xdr:rowOff>
    </xdr:from>
    <xdr:to>
      <xdr:col>68</xdr:col>
      <xdr:colOff>123825</xdr:colOff>
      <xdr:row>31</xdr:row>
      <xdr:rowOff>20728</xdr:rowOff>
    </xdr:to>
    <xdr:sp macro="" textlink="">
      <xdr:nvSpPr>
        <xdr:cNvPr id="147" name="楕円 146"/>
        <xdr:cNvSpPr/>
      </xdr:nvSpPr>
      <xdr:spPr>
        <a:xfrm>
          <a:off x="13271500" y="60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141378</xdr:rowOff>
    </xdr:from>
    <xdr:to>
      <xdr:col>72</xdr:col>
      <xdr:colOff>73025</xdr:colOff>
      <xdr:row>31</xdr:row>
      <xdr:rowOff>7094</xdr:rowOff>
    </xdr:to>
    <xdr:cxnSp macro="">
      <xdr:nvCxnSpPr>
        <xdr:cNvPr id="148" name="直線コネクタ 147"/>
        <xdr:cNvCxnSpPr/>
      </xdr:nvCxnSpPr>
      <xdr:spPr>
        <a:xfrm>
          <a:off x="13322300" y="6056403"/>
          <a:ext cx="762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26579</xdr:rowOff>
    </xdr:from>
    <xdr:to>
      <xdr:col>64</xdr:col>
      <xdr:colOff>123825</xdr:colOff>
      <xdr:row>30</xdr:row>
      <xdr:rowOff>128179</xdr:rowOff>
    </xdr:to>
    <xdr:sp macro="" textlink="">
      <xdr:nvSpPr>
        <xdr:cNvPr id="149" name="楕円 148"/>
        <xdr:cNvSpPr/>
      </xdr:nvSpPr>
      <xdr:spPr>
        <a:xfrm>
          <a:off x="12509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77379</xdr:rowOff>
    </xdr:from>
    <xdr:to>
      <xdr:col>68</xdr:col>
      <xdr:colOff>73025</xdr:colOff>
      <xdr:row>30</xdr:row>
      <xdr:rowOff>141378</xdr:rowOff>
    </xdr:to>
    <xdr:cxnSp macro="">
      <xdr:nvCxnSpPr>
        <xdr:cNvPr id="150" name="直線コネクタ 149"/>
        <xdr:cNvCxnSpPr/>
      </xdr:nvCxnSpPr>
      <xdr:spPr>
        <a:xfrm>
          <a:off x="12560300" y="5992404"/>
          <a:ext cx="762000" cy="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166415</xdr:rowOff>
    </xdr:from>
    <xdr:to>
      <xdr:col>60</xdr:col>
      <xdr:colOff>123825</xdr:colOff>
      <xdr:row>30</xdr:row>
      <xdr:rowOff>96565</xdr:rowOff>
    </xdr:to>
    <xdr:sp macro="" textlink="">
      <xdr:nvSpPr>
        <xdr:cNvPr id="151" name="楕円 150"/>
        <xdr:cNvSpPr/>
      </xdr:nvSpPr>
      <xdr:spPr>
        <a:xfrm>
          <a:off x="11747500" y="59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45765</xdr:rowOff>
    </xdr:from>
    <xdr:to>
      <xdr:col>64</xdr:col>
      <xdr:colOff>73025</xdr:colOff>
      <xdr:row>30</xdr:row>
      <xdr:rowOff>77379</xdr:rowOff>
    </xdr:to>
    <xdr:cxnSp macro="">
      <xdr:nvCxnSpPr>
        <xdr:cNvPr id="152" name="直線コネクタ 151"/>
        <xdr:cNvCxnSpPr/>
      </xdr:nvCxnSpPr>
      <xdr:spPr>
        <a:xfrm>
          <a:off x="11798300" y="5960790"/>
          <a:ext cx="76200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49021</xdr:rowOff>
    </xdr:from>
    <xdr:ext cx="469744" cy="259045"/>
    <xdr:sp macro="" textlink="">
      <xdr:nvSpPr>
        <xdr:cNvPr id="157" name="n_1mainValue債務償還比率"/>
        <xdr:cNvSpPr txBox="1"/>
      </xdr:nvSpPr>
      <xdr:spPr>
        <a:xfrm>
          <a:off x="13836727" y="613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11855</xdr:rowOff>
    </xdr:from>
    <xdr:ext cx="469744" cy="259045"/>
    <xdr:sp macro="" textlink="">
      <xdr:nvSpPr>
        <xdr:cNvPr id="158" name="n_2mainValue債務償還比率"/>
        <xdr:cNvSpPr txBox="1"/>
      </xdr:nvSpPr>
      <xdr:spPr>
        <a:xfrm>
          <a:off x="13087427" y="60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119306</xdr:rowOff>
    </xdr:from>
    <xdr:ext cx="469744" cy="259045"/>
    <xdr:sp macro="" textlink="">
      <xdr:nvSpPr>
        <xdr:cNvPr id="159" name="n_3mainValue債務償還比率"/>
        <xdr:cNvSpPr txBox="1"/>
      </xdr:nvSpPr>
      <xdr:spPr>
        <a:xfrm>
          <a:off x="12325427" y="60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87692</xdr:rowOff>
    </xdr:from>
    <xdr:ext cx="469744" cy="259045"/>
    <xdr:sp macro="" textlink="">
      <xdr:nvSpPr>
        <xdr:cNvPr id="160" name="n_4mainValue債務償還比率"/>
        <xdr:cNvSpPr txBox="1"/>
      </xdr:nvSpPr>
      <xdr:spPr>
        <a:xfrm>
          <a:off x="11563427" y="6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7,184
1,099.37
13,946,942
13,065,337
188,842
6,278,108
14,094,059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66222</xdr:rowOff>
    </xdr:from>
    <xdr:to>
      <xdr:col>24</xdr:col>
      <xdr:colOff>114300</xdr:colOff>
      <xdr:row>40</xdr:row>
      <xdr:rowOff>167822</xdr:rowOff>
    </xdr:to>
    <xdr:sp macro="" textlink="">
      <xdr:nvSpPr>
        <xdr:cNvPr id="74" name="楕円 73"/>
        <xdr:cNvSpPr/>
      </xdr:nvSpPr>
      <xdr:spPr>
        <a:xfrm>
          <a:off x="4584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44649</xdr:rowOff>
    </xdr:from>
    <xdr:ext cx="405111" cy="259045"/>
    <xdr:sp macro="" textlink="">
      <xdr:nvSpPr>
        <xdr:cNvPr id="75" name="【道路】&#10;有形固定資産減価償却率該当値テキスト"/>
        <xdr:cNvSpPr txBox="1"/>
      </xdr:nvSpPr>
      <xdr:spPr>
        <a:xfrm>
          <a:off x="4673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6" name="楕円 75"/>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87630</xdr:rowOff>
    </xdr:from>
    <xdr:to>
      <xdr:col>24</xdr:col>
      <xdr:colOff>63500</xdr:colOff>
      <xdr:row>40</xdr:row>
      <xdr:rowOff>117022</xdr:rowOff>
    </xdr:to>
    <xdr:cxnSp macro="">
      <xdr:nvCxnSpPr>
        <xdr:cNvPr id="77" name="直線コネクタ 76"/>
        <xdr:cNvCxnSpPr/>
      </xdr:nvCxnSpPr>
      <xdr:spPr>
        <a:xfrm>
          <a:off x="3797300" y="69456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7438</xdr:rowOff>
    </xdr:from>
    <xdr:to>
      <xdr:col>15</xdr:col>
      <xdr:colOff>101600</xdr:colOff>
      <xdr:row>40</xdr:row>
      <xdr:rowOff>109038</xdr:rowOff>
    </xdr:to>
    <xdr:sp macro="" textlink="">
      <xdr:nvSpPr>
        <xdr:cNvPr id="78" name="楕円 77"/>
        <xdr:cNvSpPr/>
      </xdr:nvSpPr>
      <xdr:spPr>
        <a:xfrm>
          <a:off x="2857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58238</xdr:rowOff>
    </xdr:from>
    <xdr:to>
      <xdr:col>19</xdr:col>
      <xdr:colOff>177800</xdr:colOff>
      <xdr:row>40</xdr:row>
      <xdr:rowOff>87630</xdr:rowOff>
    </xdr:to>
    <xdr:cxnSp macro="">
      <xdr:nvCxnSpPr>
        <xdr:cNvPr id="79" name="直線コネクタ 78"/>
        <xdr:cNvCxnSpPr/>
      </xdr:nvCxnSpPr>
      <xdr:spPr>
        <a:xfrm>
          <a:off x="2908300" y="69162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152763</xdr:rowOff>
    </xdr:from>
    <xdr:to>
      <xdr:col>10</xdr:col>
      <xdr:colOff>165100</xdr:colOff>
      <xdr:row>40</xdr:row>
      <xdr:rowOff>82913</xdr:rowOff>
    </xdr:to>
    <xdr:sp macro="" textlink="">
      <xdr:nvSpPr>
        <xdr:cNvPr id="80" name="楕円 79"/>
        <xdr:cNvSpPr/>
      </xdr:nvSpPr>
      <xdr:spPr>
        <a:xfrm>
          <a:off x="1968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32113</xdr:rowOff>
    </xdr:from>
    <xdr:to>
      <xdr:col>15</xdr:col>
      <xdr:colOff>50800</xdr:colOff>
      <xdr:row>40</xdr:row>
      <xdr:rowOff>58238</xdr:rowOff>
    </xdr:to>
    <xdr:cxnSp macro="">
      <xdr:nvCxnSpPr>
        <xdr:cNvPr id="81" name="直線コネクタ 80"/>
        <xdr:cNvCxnSpPr/>
      </xdr:nvCxnSpPr>
      <xdr:spPr>
        <a:xfrm>
          <a:off x="2019300" y="68901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144599</xdr:rowOff>
    </xdr:from>
    <xdr:to>
      <xdr:col>6</xdr:col>
      <xdr:colOff>38100</xdr:colOff>
      <xdr:row>40</xdr:row>
      <xdr:rowOff>74749</xdr:rowOff>
    </xdr:to>
    <xdr:sp macro="" textlink="">
      <xdr:nvSpPr>
        <xdr:cNvPr id="82" name="楕円 81"/>
        <xdr:cNvSpPr/>
      </xdr:nvSpPr>
      <xdr:spPr>
        <a:xfrm>
          <a:off x="1079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23949</xdr:rowOff>
    </xdr:from>
    <xdr:to>
      <xdr:col>10</xdr:col>
      <xdr:colOff>114300</xdr:colOff>
      <xdr:row>40</xdr:row>
      <xdr:rowOff>32113</xdr:rowOff>
    </xdr:to>
    <xdr:cxnSp macro="">
      <xdr:nvCxnSpPr>
        <xdr:cNvPr id="83" name="直線コネクタ 82"/>
        <xdr:cNvCxnSpPr/>
      </xdr:nvCxnSpPr>
      <xdr:spPr>
        <a:xfrm>
          <a:off x="1130300" y="68819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88" name="n_1mainValue【道路】&#10;有形固定資産減価償却率"/>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100165</xdr:rowOff>
    </xdr:from>
    <xdr:ext cx="405111" cy="259045"/>
    <xdr:sp macro="" textlink="">
      <xdr:nvSpPr>
        <xdr:cNvPr id="89" name="n_2mainValue【道路】&#10;有形固定資産減価償却率"/>
        <xdr:cNvSpPr txBox="1"/>
      </xdr:nvSpPr>
      <xdr:spPr>
        <a:xfrm>
          <a:off x="2705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74040</xdr:rowOff>
    </xdr:from>
    <xdr:ext cx="405111" cy="259045"/>
    <xdr:sp macro="" textlink="">
      <xdr:nvSpPr>
        <xdr:cNvPr id="90" name="n_3mainValue【道路】&#10;有形固定資産減価償却率"/>
        <xdr:cNvSpPr txBox="1"/>
      </xdr:nvSpPr>
      <xdr:spPr>
        <a:xfrm>
          <a:off x="1816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65876</xdr:rowOff>
    </xdr:from>
    <xdr:ext cx="405111" cy="259045"/>
    <xdr:sp macro="" textlink="">
      <xdr:nvSpPr>
        <xdr:cNvPr id="91" name="n_4mainValue【道路】&#10;有形固定資産減価償却率"/>
        <xdr:cNvSpPr txBox="1"/>
      </xdr:nvSpPr>
      <xdr:spPr>
        <a:xfrm>
          <a:off x="927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20" name="【道路】&#10;一人当たり延長平均値テキスト"/>
        <xdr:cNvSpPr txBox="1"/>
      </xdr:nvSpPr>
      <xdr:spPr>
        <a:xfrm>
          <a:off x="10515600" y="706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150410</xdr:rowOff>
    </xdr:from>
    <xdr:to>
      <xdr:col>55</xdr:col>
      <xdr:colOff>50800</xdr:colOff>
      <xdr:row>41</xdr:row>
      <xdr:rowOff>80560</xdr:rowOff>
    </xdr:to>
    <xdr:sp macro="" textlink="">
      <xdr:nvSpPr>
        <xdr:cNvPr id="131" name="楕円 130"/>
        <xdr:cNvSpPr/>
      </xdr:nvSpPr>
      <xdr:spPr>
        <a:xfrm>
          <a:off x="10426700" y="70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1837</xdr:rowOff>
    </xdr:from>
    <xdr:ext cx="599010" cy="259045"/>
    <xdr:sp macro="" textlink="">
      <xdr:nvSpPr>
        <xdr:cNvPr id="132" name="【道路】&#10;一人当たり延長該当値テキスト"/>
        <xdr:cNvSpPr txBox="1"/>
      </xdr:nvSpPr>
      <xdr:spPr>
        <a:xfrm>
          <a:off x="10515600" y="685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153751</xdr:rowOff>
    </xdr:from>
    <xdr:to>
      <xdr:col>50</xdr:col>
      <xdr:colOff>165100</xdr:colOff>
      <xdr:row>41</xdr:row>
      <xdr:rowOff>83901</xdr:rowOff>
    </xdr:to>
    <xdr:sp macro="" textlink="">
      <xdr:nvSpPr>
        <xdr:cNvPr id="133" name="楕円 132"/>
        <xdr:cNvSpPr/>
      </xdr:nvSpPr>
      <xdr:spPr>
        <a:xfrm>
          <a:off x="9588500" y="701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29760</xdr:rowOff>
    </xdr:from>
    <xdr:to>
      <xdr:col>55</xdr:col>
      <xdr:colOff>0</xdr:colOff>
      <xdr:row>41</xdr:row>
      <xdr:rowOff>33101</xdr:rowOff>
    </xdr:to>
    <xdr:cxnSp macro="">
      <xdr:nvCxnSpPr>
        <xdr:cNvPr id="134" name="直線コネクタ 133"/>
        <xdr:cNvCxnSpPr/>
      </xdr:nvCxnSpPr>
      <xdr:spPr>
        <a:xfrm flipV="1">
          <a:off x="9639300" y="7059210"/>
          <a:ext cx="8382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155725</xdr:rowOff>
    </xdr:from>
    <xdr:to>
      <xdr:col>46</xdr:col>
      <xdr:colOff>38100</xdr:colOff>
      <xdr:row>41</xdr:row>
      <xdr:rowOff>85875</xdr:rowOff>
    </xdr:to>
    <xdr:sp macro="" textlink="">
      <xdr:nvSpPr>
        <xdr:cNvPr id="135" name="楕円 134"/>
        <xdr:cNvSpPr/>
      </xdr:nvSpPr>
      <xdr:spPr>
        <a:xfrm>
          <a:off x="8699500" y="70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33101</xdr:rowOff>
    </xdr:from>
    <xdr:to>
      <xdr:col>50</xdr:col>
      <xdr:colOff>114300</xdr:colOff>
      <xdr:row>41</xdr:row>
      <xdr:rowOff>35075</xdr:rowOff>
    </xdr:to>
    <xdr:cxnSp macro="">
      <xdr:nvCxnSpPr>
        <xdr:cNvPr id="136" name="直線コネクタ 135"/>
        <xdr:cNvCxnSpPr/>
      </xdr:nvCxnSpPr>
      <xdr:spPr>
        <a:xfrm flipV="1">
          <a:off x="8750300" y="7062551"/>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2652</xdr:rowOff>
    </xdr:from>
    <xdr:to>
      <xdr:col>41</xdr:col>
      <xdr:colOff>101600</xdr:colOff>
      <xdr:row>41</xdr:row>
      <xdr:rowOff>104252</xdr:rowOff>
    </xdr:to>
    <xdr:sp macro="" textlink="">
      <xdr:nvSpPr>
        <xdr:cNvPr id="137" name="楕円 136"/>
        <xdr:cNvSpPr/>
      </xdr:nvSpPr>
      <xdr:spPr>
        <a:xfrm>
          <a:off x="7810500" y="70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35075</xdr:rowOff>
    </xdr:from>
    <xdr:to>
      <xdr:col>45</xdr:col>
      <xdr:colOff>177800</xdr:colOff>
      <xdr:row>41</xdr:row>
      <xdr:rowOff>53452</xdr:rowOff>
    </xdr:to>
    <xdr:cxnSp macro="">
      <xdr:nvCxnSpPr>
        <xdr:cNvPr id="138" name="直線コネクタ 137"/>
        <xdr:cNvCxnSpPr/>
      </xdr:nvCxnSpPr>
      <xdr:spPr>
        <a:xfrm flipV="1">
          <a:off x="7861300" y="7064525"/>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11069</xdr:rowOff>
    </xdr:from>
    <xdr:to>
      <xdr:col>36</xdr:col>
      <xdr:colOff>165100</xdr:colOff>
      <xdr:row>41</xdr:row>
      <xdr:rowOff>112669</xdr:rowOff>
    </xdr:to>
    <xdr:sp macro="" textlink="">
      <xdr:nvSpPr>
        <xdr:cNvPr id="139" name="楕円 138"/>
        <xdr:cNvSpPr/>
      </xdr:nvSpPr>
      <xdr:spPr>
        <a:xfrm>
          <a:off x="6921500" y="70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53452</xdr:rowOff>
    </xdr:from>
    <xdr:to>
      <xdr:col>41</xdr:col>
      <xdr:colOff>50800</xdr:colOff>
      <xdr:row>41</xdr:row>
      <xdr:rowOff>61869</xdr:rowOff>
    </xdr:to>
    <xdr:cxnSp macro="">
      <xdr:nvCxnSpPr>
        <xdr:cNvPr id="140" name="直線コネクタ 139"/>
        <xdr:cNvCxnSpPr/>
      </xdr:nvCxnSpPr>
      <xdr:spPr>
        <a:xfrm flipV="1">
          <a:off x="6972300" y="7082902"/>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43" name="n_3aveValue【道路】&#10;一人当たり延長"/>
        <xdr:cNvSpPr txBox="1"/>
      </xdr:nvSpPr>
      <xdr:spPr>
        <a:xfrm>
          <a:off x="7594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100428</xdr:rowOff>
    </xdr:from>
    <xdr:ext cx="599010" cy="259045"/>
    <xdr:sp macro="" textlink="">
      <xdr:nvSpPr>
        <xdr:cNvPr id="145" name="n_1mainValue【道路】&#10;一人当たり延長"/>
        <xdr:cNvSpPr txBox="1"/>
      </xdr:nvSpPr>
      <xdr:spPr>
        <a:xfrm>
          <a:off x="9327094" y="678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102402</xdr:rowOff>
    </xdr:from>
    <xdr:ext cx="599010" cy="259045"/>
    <xdr:sp macro="" textlink="">
      <xdr:nvSpPr>
        <xdr:cNvPr id="146" name="n_2mainValue【道路】&#10;一人当たり延長"/>
        <xdr:cNvSpPr txBox="1"/>
      </xdr:nvSpPr>
      <xdr:spPr>
        <a:xfrm>
          <a:off x="8450794" y="678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120779</xdr:rowOff>
    </xdr:from>
    <xdr:ext cx="599010" cy="259045"/>
    <xdr:sp macro="" textlink="">
      <xdr:nvSpPr>
        <xdr:cNvPr id="147" name="n_3mainValue【道路】&#10;一人当たり延長"/>
        <xdr:cNvSpPr txBox="1"/>
      </xdr:nvSpPr>
      <xdr:spPr>
        <a:xfrm>
          <a:off x="7561794" y="680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129196</xdr:rowOff>
    </xdr:from>
    <xdr:ext cx="599010" cy="259045"/>
    <xdr:sp macro="" textlink="">
      <xdr:nvSpPr>
        <xdr:cNvPr id="148" name="n_4mainValue【道路】&#10;一人当たり延長"/>
        <xdr:cNvSpPr txBox="1"/>
      </xdr:nvSpPr>
      <xdr:spPr>
        <a:xfrm>
          <a:off x="6672794" y="6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90" name="楕円 189"/>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108874</xdr:rowOff>
    </xdr:from>
    <xdr:ext cx="405111" cy="259045"/>
    <xdr:sp macro="" textlink="">
      <xdr:nvSpPr>
        <xdr:cNvPr id="191" name="【橋りょう・トンネル】&#10;有形固定資産減価償却率該当値テキスト"/>
        <xdr:cNvSpPr txBox="1"/>
      </xdr:nvSpPr>
      <xdr:spPr>
        <a:xfrm>
          <a:off x="4673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2" name="楕円 191"/>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9797</xdr:rowOff>
    </xdr:to>
    <xdr:cxnSp macro="">
      <xdr:nvCxnSpPr>
        <xdr:cNvPr id="193" name="直線コネクタ 192"/>
        <xdr:cNvCxnSpPr/>
      </xdr:nvCxnSpPr>
      <xdr:spPr>
        <a:xfrm>
          <a:off x="3797300" y="104453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4" name="楕円 193"/>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158387</xdr:rowOff>
    </xdr:to>
    <xdr:cxnSp macro="">
      <xdr:nvCxnSpPr>
        <xdr:cNvPr id="195" name="直線コネクタ 194"/>
        <xdr:cNvCxnSpPr/>
      </xdr:nvCxnSpPr>
      <xdr:spPr>
        <a:xfrm>
          <a:off x="2908300" y="1041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96" name="楕円 195"/>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130628</xdr:rowOff>
    </xdr:to>
    <xdr:cxnSp macro="">
      <xdr:nvCxnSpPr>
        <xdr:cNvPr id="197" name="直線コネクタ 196"/>
        <xdr:cNvCxnSpPr/>
      </xdr:nvCxnSpPr>
      <xdr:spPr>
        <a:xfrm>
          <a:off x="2019300" y="103980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8" name="楕円 197"/>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111034</xdr:rowOff>
    </xdr:to>
    <xdr:cxnSp macro="">
      <xdr:nvCxnSpPr>
        <xdr:cNvPr id="199" name="直線コネクタ 198"/>
        <xdr:cNvCxnSpPr/>
      </xdr:nvCxnSpPr>
      <xdr:spPr>
        <a:xfrm>
          <a:off x="1130300" y="103751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4" name="n_1mainValue【橋りょう・トンネル】&#10;有形固定資産減価償却率"/>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205" name="n_2mainValue【橋りょう・トンネル】&#10;有形固定資産減価償却率"/>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152961</xdr:rowOff>
    </xdr:from>
    <xdr:ext cx="405111" cy="259045"/>
    <xdr:sp macro="" textlink="">
      <xdr:nvSpPr>
        <xdr:cNvPr id="206" name="n_3mainValue【橋りょう・トンネル】&#10;有形固定資産減価償却率"/>
        <xdr:cNvSpPr txBox="1"/>
      </xdr:nvSpPr>
      <xdr:spPr>
        <a:xfrm>
          <a:off x="1816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7" name="n_4mainValue【橋りょう・トンネル】&#10;有形固定資産減価償却率"/>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3320</xdr:rowOff>
    </xdr:from>
    <xdr:to>
      <xdr:col>55</xdr:col>
      <xdr:colOff>50800</xdr:colOff>
      <xdr:row>61</xdr:row>
      <xdr:rowOff>104920</xdr:rowOff>
    </xdr:to>
    <xdr:sp macro="" textlink="">
      <xdr:nvSpPr>
        <xdr:cNvPr id="245" name="楕円 244"/>
        <xdr:cNvSpPr/>
      </xdr:nvSpPr>
      <xdr:spPr>
        <a:xfrm>
          <a:off x="10426700" y="104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26197</xdr:rowOff>
    </xdr:from>
    <xdr:ext cx="690189" cy="259045"/>
    <xdr:sp macro="" textlink="">
      <xdr:nvSpPr>
        <xdr:cNvPr id="246" name="【橋りょう・トンネル】&#10;一人当たり有形固定資産（償却資産）額該当値テキスト"/>
        <xdr:cNvSpPr txBox="1"/>
      </xdr:nvSpPr>
      <xdr:spPr>
        <a:xfrm>
          <a:off x="10515600" y="103131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14523</xdr:rowOff>
    </xdr:from>
    <xdr:to>
      <xdr:col>50</xdr:col>
      <xdr:colOff>165100</xdr:colOff>
      <xdr:row>61</xdr:row>
      <xdr:rowOff>116123</xdr:rowOff>
    </xdr:to>
    <xdr:sp macro="" textlink="">
      <xdr:nvSpPr>
        <xdr:cNvPr id="247" name="楕円 246"/>
        <xdr:cNvSpPr/>
      </xdr:nvSpPr>
      <xdr:spPr>
        <a:xfrm>
          <a:off x="9588500" y="104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54120</xdr:rowOff>
    </xdr:from>
    <xdr:to>
      <xdr:col>55</xdr:col>
      <xdr:colOff>0</xdr:colOff>
      <xdr:row>61</xdr:row>
      <xdr:rowOff>65323</xdr:rowOff>
    </xdr:to>
    <xdr:cxnSp macro="">
      <xdr:nvCxnSpPr>
        <xdr:cNvPr id="248" name="直線コネクタ 247"/>
        <xdr:cNvCxnSpPr/>
      </xdr:nvCxnSpPr>
      <xdr:spPr>
        <a:xfrm flipV="1">
          <a:off x="9639300" y="10512570"/>
          <a:ext cx="8382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19546</xdr:rowOff>
    </xdr:from>
    <xdr:to>
      <xdr:col>46</xdr:col>
      <xdr:colOff>38100</xdr:colOff>
      <xdr:row>61</xdr:row>
      <xdr:rowOff>121146</xdr:rowOff>
    </xdr:to>
    <xdr:sp macro="" textlink="">
      <xdr:nvSpPr>
        <xdr:cNvPr id="249" name="楕円 248"/>
        <xdr:cNvSpPr/>
      </xdr:nvSpPr>
      <xdr:spPr>
        <a:xfrm>
          <a:off x="8699500" y="104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65323</xdr:rowOff>
    </xdr:from>
    <xdr:to>
      <xdr:col>50</xdr:col>
      <xdr:colOff>114300</xdr:colOff>
      <xdr:row>61</xdr:row>
      <xdr:rowOff>70346</xdr:rowOff>
    </xdr:to>
    <xdr:cxnSp macro="">
      <xdr:nvCxnSpPr>
        <xdr:cNvPr id="250" name="直線コネクタ 249"/>
        <xdr:cNvCxnSpPr/>
      </xdr:nvCxnSpPr>
      <xdr:spPr>
        <a:xfrm flipV="1">
          <a:off x="8750300" y="10523773"/>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29637</xdr:rowOff>
    </xdr:from>
    <xdr:to>
      <xdr:col>41</xdr:col>
      <xdr:colOff>101600</xdr:colOff>
      <xdr:row>61</xdr:row>
      <xdr:rowOff>131237</xdr:rowOff>
    </xdr:to>
    <xdr:sp macro="" textlink="">
      <xdr:nvSpPr>
        <xdr:cNvPr id="251" name="楕円 250"/>
        <xdr:cNvSpPr/>
      </xdr:nvSpPr>
      <xdr:spPr>
        <a:xfrm>
          <a:off x="7810500" y="104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70346</xdr:rowOff>
    </xdr:from>
    <xdr:to>
      <xdr:col>45</xdr:col>
      <xdr:colOff>177800</xdr:colOff>
      <xdr:row>61</xdr:row>
      <xdr:rowOff>80437</xdr:rowOff>
    </xdr:to>
    <xdr:cxnSp macro="">
      <xdr:nvCxnSpPr>
        <xdr:cNvPr id="252" name="直線コネクタ 251"/>
        <xdr:cNvCxnSpPr/>
      </xdr:nvCxnSpPr>
      <xdr:spPr>
        <a:xfrm flipV="1">
          <a:off x="7861300" y="10528796"/>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37389</xdr:rowOff>
    </xdr:from>
    <xdr:to>
      <xdr:col>36</xdr:col>
      <xdr:colOff>165100</xdr:colOff>
      <xdr:row>61</xdr:row>
      <xdr:rowOff>138989</xdr:rowOff>
    </xdr:to>
    <xdr:sp macro="" textlink="">
      <xdr:nvSpPr>
        <xdr:cNvPr id="253" name="楕円 252"/>
        <xdr:cNvSpPr/>
      </xdr:nvSpPr>
      <xdr:spPr>
        <a:xfrm>
          <a:off x="6921500" y="104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80437</xdr:rowOff>
    </xdr:from>
    <xdr:to>
      <xdr:col>41</xdr:col>
      <xdr:colOff>50800</xdr:colOff>
      <xdr:row>61</xdr:row>
      <xdr:rowOff>88189</xdr:rowOff>
    </xdr:to>
    <xdr:cxnSp macro="">
      <xdr:nvCxnSpPr>
        <xdr:cNvPr id="254" name="直線コネクタ 253"/>
        <xdr:cNvCxnSpPr/>
      </xdr:nvCxnSpPr>
      <xdr:spPr>
        <a:xfrm flipV="1">
          <a:off x="6972300" y="10538887"/>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56" name="n_2aveValue【橋りょう・トンネル】&#10;一人当たり有形固定資産（償却資産）額"/>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57" name="n_3aveValue【橋りょう・トンネル】&#10;一人当たり有形固定資産（償却資産）額"/>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132650</xdr:rowOff>
    </xdr:from>
    <xdr:ext cx="599010" cy="259045"/>
    <xdr:sp macro="" textlink="">
      <xdr:nvSpPr>
        <xdr:cNvPr id="259" name="n_1mainValue【橋りょう・トンネル】&#10;一人当たり有形固定資産（償却資産）額"/>
        <xdr:cNvSpPr txBox="1"/>
      </xdr:nvSpPr>
      <xdr:spPr>
        <a:xfrm>
          <a:off x="9327095" y="1024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137673</xdr:rowOff>
    </xdr:from>
    <xdr:ext cx="599010" cy="259045"/>
    <xdr:sp macro="" textlink="">
      <xdr:nvSpPr>
        <xdr:cNvPr id="260" name="n_2mainValue【橋りょう・トンネル】&#10;一人当たり有形固定資産（償却資産）額"/>
        <xdr:cNvSpPr txBox="1"/>
      </xdr:nvSpPr>
      <xdr:spPr>
        <a:xfrm>
          <a:off x="8450795" y="1025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147764</xdr:rowOff>
    </xdr:from>
    <xdr:ext cx="599010" cy="259045"/>
    <xdr:sp macro="" textlink="">
      <xdr:nvSpPr>
        <xdr:cNvPr id="261" name="n_3mainValue【橋りょう・トンネル】&#10;一人当たり有形固定資産（償却資産）額"/>
        <xdr:cNvSpPr txBox="1"/>
      </xdr:nvSpPr>
      <xdr:spPr>
        <a:xfrm>
          <a:off x="7561795" y="1026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155516</xdr:rowOff>
    </xdr:from>
    <xdr:ext cx="599010" cy="259045"/>
    <xdr:sp macro="" textlink="">
      <xdr:nvSpPr>
        <xdr:cNvPr id="262" name="n_4mainValue【橋りょう・トンネル】&#10;一人当たり有形固定資産（償却資産）額"/>
        <xdr:cNvSpPr txBox="1"/>
      </xdr:nvSpPr>
      <xdr:spPr>
        <a:xfrm>
          <a:off x="6672795" y="102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3" name="楕円 302"/>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4" name="【公営住宅】&#10;有形固定資産減価償却率該当値テキスト"/>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305" name="楕円 304"/>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114300</xdr:rowOff>
    </xdr:to>
    <xdr:cxnSp macro="">
      <xdr:nvCxnSpPr>
        <xdr:cNvPr id="306" name="直線コネクタ 305"/>
        <xdr:cNvCxnSpPr/>
      </xdr:nvCxnSpPr>
      <xdr:spPr>
        <a:xfrm flipV="1">
          <a:off x="3797300" y="139979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307" name="楕円 306"/>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123825</xdr:rowOff>
    </xdr:to>
    <xdr:cxnSp macro="">
      <xdr:nvCxnSpPr>
        <xdr:cNvPr id="308" name="直線コネクタ 307"/>
        <xdr:cNvCxnSpPr/>
      </xdr:nvCxnSpPr>
      <xdr:spPr>
        <a:xfrm flipV="1">
          <a:off x="2908300" y="14001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09" name="楕円 308"/>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81</xdr:row>
      <xdr:rowOff>125730</xdr:rowOff>
    </xdr:to>
    <xdr:cxnSp macro="">
      <xdr:nvCxnSpPr>
        <xdr:cNvPr id="310" name="直線コネクタ 309"/>
        <xdr:cNvCxnSpPr/>
      </xdr:nvCxnSpPr>
      <xdr:spPr>
        <a:xfrm flipV="1">
          <a:off x="2019300" y="14011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76836</xdr:rowOff>
    </xdr:from>
    <xdr:to>
      <xdr:col>6</xdr:col>
      <xdr:colOff>38100</xdr:colOff>
      <xdr:row>82</xdr:row>
      <xdr:rowOff>6986</xdr:rowOff>
    </xdr:to>
    <xdr:sp macro="" textlink="">
      <xdr:nvSpPr>
        <xdr:cNvPr id="311" name="楕円 310"/>
        <xdr:cNvSpPr/>
      </xdr:nvSpPr>
      <xdr:spPr>
        <a:xfrm>
          <a:off x="107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125730</xdr:rowOff>
    </xdr:from>
    <xdr:to>
      <xdr:col>10</xdr:col>
      <xdr:colOff>114300</xdr:colOff>
      <xdr:row>81</xdr:row>
      <xdr:rowOff>127636</xdr:rowOff>
    </xdr:to>
    <xdr:cxnSp macro="">
      <xdr:nvCxnSpPr>
        <xdr:cNvPr id="312" name="直線コネクタ 311"/>
        <xdr:cNvCxnSpPr/>
      </xdr:nvCxnSpPr>
      <xdr:spPr>
        <a:xfrm flipV="1">
          <a:off x="1130300" y="14013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317" name="n_1mainValue【公営住宅】&#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8" name="n_2mainValue【公営住宅】&#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9" name="n_3mainValue【公営住宅】&#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23513</xdr:rowOff>
    </xdr:from>
    <xdr:ext cx="405111" cy="259045"/>
    <xdr:sp macro="" textlink="">
      <xdr:nvSpPr>
        <xdr:cNvPr id="320" name="n_4mainValue【公営住宅】&#10;有形固定資産減価償却率"/>
        <xdr:cNvSpPr txBox="1"/>
      </xdr:nvSpPr>
      <xdr:spPr>
        <a:xfrm>
          <a:off x="927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53899</xdr:rowOff>
    </xdr:from>
    <xdr:to>
      <xdr:col>55</xdr:col>
      <xdr:colOff>50800</xdr:colOff>
      <xdr:row>84</xdr:row>
      <xdr:rowOff>155499</xdr:rowOff>
    </xdr:to>
    <xdr:sp macro="" textlink="">
      <xdr:nvSpPr>
        <xdr:cNvPr id="360" name="楕円 359"/>
        <xdr:cNvSpPr/>
      </xdr:nvSpPr>
      <xdr:spPr>
        <a:xfrm>
          <a:off x="10426700" y="144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76776</xdr:rowOff>
    </xdr:from>
    <xdr:ext cx="469744" cy="259045"/>
    <xdr:sp macro="" textlink="">
      <xdr:nvSpPr>
        <xdr:cNvPr id="361" name="【公営住宅】&#10;一人当たり面積該当値テキスト"/>
        <xdr:cNvSpPr txBox="1"/>
      </xdr:nvSpPr>
      <xdr:spPr>
        <a:xfrm>
          <a:off x="10515600" y="1430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46279</xdr:rowOff>
    </xdr:from>
    <xdr:to>
      <xdr:col>50</xdr:col>
      <xdr:colOff>165100</xdr:colOff>
      <xdr:row>84</xdr:row>
      <xdr:rowOff>147879</xdr:rowOff>
    </xdr:to>
    <xdr:sp macro="" textlink="">
      <xdr:nvSpPr>
        <xdr:cNvPr id="362" name="楕円 361"/>
        <xdr:cNvSpPr/>
      </xdr:nvSpPr>
      <xdr:spPr>
        <a:xfrm>
          <a:off x="95885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97079</xdr:rowOff>
    </xdr:from>
    <xdr:to>
      <xdr:col>55</xdr:col>
      <xdr:colOff>0</xdr:colOff>
      <xdr:row>84</xdr:row>
      <xdr:rowOff>104699</xdr:rowOff>
    </xdr:to>
    <xdr:cxnSp macro="">
      <xdr:nvCxnSpPr>
        <xdr:cNvPr id="363" name="直線コネクタ 362"/>
        <xdr:cNvCxnSpPr/>
      </xdr:nvCxnSpPr>
      <xdr:spPr>
        <a:xfrm>
          <a:off x="9639300" y="1449887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51688</xdr:rowOff>
    </xdr:from>
    <xdr:to>
      <xdr:col>46</xdr:col>
      <xdr:colOff>38100</xdr:colOff>
      <xdr:row>84</xdr:row>
      <xdr:rowOff>153288</xdr:rowOff>
    </xdr:to>
    <xdr:sp macro="" textlink="">
      <xdr:nvSpPr>
        <xdr:cNvPr id="364" name="楕円 363"/>
        <xdr:cNvSpPr/>
      </xdr:nvSpPr>
      <xdr:spPr>
        <a:xfrm>
          <a:off x="8699500" y="144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97079</xdr:rowOff>
    </xdr:from>
    <xdr:to>
      <xdr:col>50</xdr:col>
      <xdr:colOff>114300</xdr:colOff>
      <xdr:row>84</xdr:row>
      <xdr:rowOff>102488</xdr:rowOff>
    </xdr:to>
    <xdr:cxnSp macro="">
      <xdr:nvCxnSpPr>
        <xdr:cNvPr id="365" name="直線コネクタ 364"/>
        <xdr:cNvCxnSpPr/>
      </xdr:nvCxnSpPr>
      <xdr:spPr>
        <a:xfrm flipV="1">
          <a:off x="8750300" y="14498879"/>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51460</xdr:rowOff>
    </xdr:from>
    <xdr:to>
      <xdr:col>41</xdr:col>
      <xdr:colOff>101600</xdr:colOff>
      <xdr:row>84</xdr:row>
      <xdr:rowOff>153060</xdr:rowOff>
    </xdr:to>
    <xdr:sp macro="" textlink="">
      <xdr:nvSpPr>
        <xdr:cNvPr id="366" name="楕円 365"/>
        <xdr:cNvSpPr/>
      </xdr:nvSpPr>
      <xdr:spPr>
        <a:xfrm>
          <a:off x="7810500" y="144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102260</xdr:rowOff>
    </xdr:from>
    <xdr:to>
      <xdr:col>45</xdr:col>
      <xdr:colOff>177800</xdr:colOff>
      <xdr:row>84</xdr:row>
      <xdr:rowOff>102488</xdr:rowOff>
    </xdr:to>
    <xdr:cxnSp macro="">
      <xdr:nvCxnSpPr>
        <xdr:cNvPr id="367" name="直線コネクタ 366"/>
        <xdr:cNvCxnSpPr/>
      </xdr:nvCxnSpPr>
      <xdr:spPr>
        <a:xfrm>
          <a:off x="7861300" y="1450406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51766</xdr:rowOff>
    </xdr:from>
    <xdr:to>
      <xdr:col>36</xdr:col>
      <xdr:colOff>165100</xdr:colOff>
      <xdr:row>84</xdr:row>
      <xdr:rowOff>153366</xdr:rowOff>
    </xdr:to>
    <xdr:sp macro="" textlink="">
      <xdr:nvSpPr>
        <xdr:cNvPr id="368" name="楕円 367"/>
        <xdr:cNvSpPr/>
      </xdr:nvSpPr>
      <xdr:spPr>
        <a:xfrm>
          <a:off x="6921500" y="144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102260</xdr:rowOff>
    </xdr:from>
    <xdr:to>
      <xdr:col>41</xdr:col>
      <xdr:colOff>50800</xdr:colOff>
      <xdr:row>84</xdr:row>
      <xdr:rowOff>102566</xdr:rowOff>
    </xdr:to>
    <xdr:cxnSp macro="">
      <xdr:nvCxnSpPr>
        <xdr:cNvPr id="369" name="直線コネクタ 368"/>
        <xdr:cNvCxnSpPr/>
      </xdr:nvCxnSpPr>
      <xdr:spPr>
        <a:xfrm flipV="1">
          <a:off x="6972300" y="1450406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72" name="n_3aveValue【公営住宅】&#10;一人当たり面積"/>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164406</xdr:rowOff>
    </xdr:from>
    <xdr:ext cx="469744" cy="259045"/>
    <xdr:sp macro="" textlink="">
      <xdr:nvSpPr>
        <xdr:cNvPr id="374" name="n_1mainValue【公営住宅】&#10;一人当たり面積"/>
        <xdr:cNvSpPr txBox="1"/>
      </xdr:nvSpPr>
      <xdr:spPr>
        <a:xfrm>
          <a:off x="9391727" y="142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169815</xdr:rowOff>
    </xdr:from>
    <xdr:ext cx="469744" cy="259045"/>
    <xdr:sp macro="" textlink="">
      <xdr:nvSpPr>
        <xdr:cNvPr id="375" name="n_2mainValue【公営住宅】&#10;一人当たり面積"/>
        <xdr:cNvSpPr txBox="1"/>
      </xdr:nvSpPr>
      <xdr:spPr>
        <a:xfrm>
          <a:off x="8515427" y="1422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169587</xdr:rowOff>
    </xdr:from>
    <xdr:ext cx="469744" cy="259045"/>
    <xdr:sp macro="" textlink="">
      <xdr:nvSpPr>
        <xdr:cNvPr id="376" name="n_3mainValue【公営住宅】&#10;一人当たり面積"/>
        <xdr:cNvSpPr txBox="1"/>
      </xdr:nvSpPr>
      <xdr:spPr>
        <a:xfrm>
          <a:off x="7626427" y="142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169893</xdr:rowOff>
    </xdr:from>
    <xdr:ext cx="469744" cy="259045"/>
    <xdr:sp macro="" textlink="">
      <xdr:nvSpPr>
        <xdr:cNvPr id="377" name="n_4mainValue【公営住宅】&#10;一人当たり面積"/>
        <xdr:cNvSpPr txBox="1"/>
      </xdr:nvSpPr>
      <xdr:spPr>
        <a:xfrm>
          <a:off x="6737427" y="1422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61323</xdr:rowOff>
    </xdr:from>
    <xdr:to>
      <xdr:col>85</xdr:col>
      <xdr:colOff>177800</xdr:colOff>
      <xdr:row>40</xdr:row>
      <xdr:rowOff>162923</xdr:rowOff>
    </xdr:to>
    <xdr:sp macro="" textlink="">
      <xdr:nvSpPr>
        <xdr:cNvPr id="435" name="楕円 434"/>
        <xdr:cNvSpPr/>
      </xdr:nvSpPr>
      <xdr:spPr>
        <a:xfrm>
          <a:off x="162687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39750</xdr:rowOff>
    </xdr:from>
    <xdr:ext cx="405111" cy="259045"/>
    <xdr:sp macro="" textlink="">
      <xdr:nvSpPr>
        <xdr:cNvPr id="436" name="【認定こども園・幼稚園・保育所】&#10;有形固定資産減価償却率該当値テキスト"/>
        <xdr:cNvSpPr txBox="1"/>
      </xdr:nvSpPr>
      <xdr:spPr>
        <a:xfrm>
          <a:off x="16357600"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53159</xdr:rowOff>
    </xdr:from>
    <xdr:to>
      <xdr:col>81</xdr:col>
      <xdr:colOff>101600</xdr:colOff>
      <xdr:row>40</xdr:row>
      <xdr:rowOff>154759</xdr:rowOff>
    </xdr:to>
    <xdr:sp macro="" textlink="">
      <xdr:nvSpPr>
        <xdr:cNvPr id="437" name="楕円 436"/>
        <xdr:cNvSpPr/>
      </xdr:nvSpPr>
      <xdr:spPr>
        <a:xfrm>
          <a:off x="15430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103959</xdr:rowOff>
    </xdr:from>
    <xdr:to>
      <xdr:col>85</xdr:col>
      <xdr:colOff>127000</xdr:colOff>
      <xdr:row>40</xdr:row>
      <xdr:rowOff>112123</xdr:rowOff>
    </xdr:to>
    <xdr:cxnSp macro="">
      <xdr:nvCxnSpPr>
        <xdr:cNvPr id="438" name="直線コネクタ 437"/>
        <xdr:cNvCxnSpPr/>
      </xdr:nvCxnSpPr>
      <xdr:spPr>
        <a:xfrm>
          <a:off x="15481300" y="696195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xdr:rowOff>
    </xdr:from>
    <xdr:to>
      <xdr:col>76</xdr:col>
      <xdr:colOff>165100</xdr:colOff>
      <xdr:row>40</xdr:row>
      <xdr:rowOff>112304</xdr:rowOff>
    </xdr:to>
    <xdr:sp macro="" textlink="">
      <xdr:nvSpPr>
        <xdr:cNvPr id="439" name="楕円 438"/>
        <xdr:cNvSpPr/>
      </xdr:nvSpPr>
      <xdr:spPr>
        <a:xfrm>
          <a:off x="14541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61504</xdr:rowOff>
    </xdr:from>
    <xdr:to>
      <xdr:col>81</xdr:col>
      <xdr:colOff>50800</xdr:colOff>
      <xdr:row>40</xdr:row>
      <xdr:rowOff>103959</xdr:rowOff>
    </xdr:to>
    <xdr:cxnSp macro="">
      <xdr:nvCxnSpPr>
        <xdr:cNvPr id="440" name="直線コネクタ 439"/>
        <xdr:cNvCxnSpPr/>
      </xdr:nvCxnSpPr>
      <xdr:spPr>
        <a:xfrm>
          <a:off x="14592300" y="69195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xdr:rowOff>
    </xdr:from>
    <xdr:to>
      <xdr:col>72</xdr:col>
      <xdr:colOff>38100</xdr:colOff>
      <xdr:row>40</xdr:row>
      <xdr:rowOff>102507</xdr:rowOff>
    </xdr:to>
    <xdr:sp macro="" textlink="">
      <xdr:nvSpPr>
        <xdr:cNvPr id="441" name="楕円 440"/>
        <xdr:cNvSpPr/>
      </xdr:nvSpPr>
      <xdr:spPr>
        <a:xfrm>
          <a:off x="13652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51707</xdr:rowOff>
    </xdr:from>
    <xdr:to>
      <xdr:col>76</xdr:col>
      <xdr:colOff>114300</xdr:colOff>
      <xdr:row>40</xdr:row>
      <xdr:rowOff>61504</xdr:rowOff>
    </xdr:to>
    <xdr:cxnSp macro="">
      <xdr:nvCxnSpPr>
        <xdr:cNvPr id="442" name="直線コネクタ 441"/>
        <xdr:cNvCxnSpPr/>
      </xdr:nvCxnSpPr>
      <xdr:spPr>
        <a:xfrm>
          <a:off x="13703300" y="69097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443" name="楕円 442"/>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51707</xdr:rowOff>
    </xdr:to>
    <xdr:cxnSp macro="">
      <xdr:nvCxnSpPr>
        <xdr:cNvPr id="444" name="直線コネクタ 443"/>
        <xdr:cNvCxnSpPr/>
      </xdr:nvCxnSpPr>
      <xdr:spPr>
        <a:xfrm>
          <a:off x="12814300" y="68999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145886</xdr:rowOff>
    </xdr:from>
    <xdr:ext cx="405111" cy="259045"/>
    <xdr:sp macro="" textlink="">
      <xdr:nvSpPr>
        <xdr:cNvPr id="449" name="n_1mainValue【認定こども園・幼稚園・保育所】&#10;有形固定資産減価償却率"/>
        <xdr:cNvSpPr txBox="1"/>
      </xdr:nvSpPr>
      <xdr:spPr>
        <a:xfrm>
          <a:off x="15266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103431</xdr:rowOff>
    </xdr:from>
    <xdr:ext cx="405111" cy="259045"/>
    <xdr:sp macro="" textlink="">
      <xdr:nvSpPr>
        <xdr:cNvPr id="450" name="n_2mainValue【認定こども園・幼稚園・保育所】&#10;有形固定資産減価償却率"/>
        <xdr:cNvSpPr txBox="1"/>
      </xdr:nvSpPr>
      <xdr:spPr>
        <a:xfrm>
          <a:off x="14389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93634</xdr:rowOff>
    </xdr:from>
    <xdr:ext cx="405111" cy="259045"/>
    <xdr:sp macro="" textlink="">
      <xdr:nvSpPr>
        <xdr:cNvPr id="451" name="n_3mainValue【認定こども園・幼稚園・保育所】&#10;有形固定資産減価償却率"/>
        <xdr:cNvSpPr txBox="1"/>
      </xdr:nvSpPr>
      <xdr:spPr>
        <a:xfrm>
          <a:off x="13500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452" name="n_4mainValue【認定こども園・幼稚園・保育所】&#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9"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90" name="楕円 489"/>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36847</xdr:rowOff>
    </xdr:from>
    <xdr:ext cx="469744" cy="259045"/>
    <xdr:sp macro="" textlink="">
      <xdr:nvSpPr>
        <xdr:cNvPr id="491" name="【認定こども園・幼稚園・保育所】&#10;一人当たり面積該当値テキスト"/>
        <xdr:cNvSpPr txBox="1"/>
      </xdr:nvSpPr>
      <xdr:spPr>
        <a:xfrm>
          <a:off x="22199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21286</xdr:rowOff>
    </xdr:from>
    <xdr:to>
      <xdr:col>112</xdr:col>
      <xdr:colOff>38100</xdr:colOff>
      <xdr:row>39</xdr:row>
      <xdr:rowOff>122886</xdr:rowOff>
    </xdr:to>
    <xdr:sp macro="" textlink="">
      <xdr:nvSpPr>
        <xdr:cNvPr id="492" name="楕円 491"/>
        <xdr:cNvSpPr/>
      </xdr:nvSpPr>
      <xdr:spPr>
        <a:xfrm>
          <a:off x="21272500" y="67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39</xdr:row>
      <xdr:rowOff>72086</xdr:rowOff>
    </xdr:to>
    <xdr:cxnSp macro="">
      <xdr:nvCxnSpPr>
        <xdr:cNvPr id="493" name="直線コネクタ 492"/>
        <xdr:cNvCxnSpPr/>
      </xdr:nvCxnSpPr>
      <xdr:spPr>
        <a:xfrm flipV="1">
          <a:off x="21323300" y="6751320"/>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25857</xdr:rowOff>
    </xdr:from>
    <xdr:to>
      <xdr:col>107</xdr:col>
      <xdr:colOff>101600</xdr:colOff>
      <xdr:row>39</xdr:row>
      <xdr:rowOff>127457</xdr:rowOff>
    </xdr:to>
    <xdr:sp macro="" textlink="">
      <xdr:nvSpPr>
        <xdr:cNvPr id="494" name="楕円 493"/>
        <xdr:cNvSpPr/>
      </xdr:nvSpPr>
      <xdr:spPr>
        <a:xfrm>
          <a:off x="20383500" y="67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72086</xdr:rowOff>
    </xdr:from>
    <xdr:to>
      <xdr:col>111</xdr:col>
      <xdr:colOff>177800</xdr:colOff>
      <xdr:row>39</xdr:row>
      <xdr:rowOff>76657</xdr:rowOff>
    </xdr:to>
    <xdr:cxnSp macro="">
      <xdr:nvCxnSpPr>
        <xdr:cNvPr id="495" name="直線コネクタ 494"/>
        <xdr:cNvCxnSpPr/>
      </xdr:nvCxnSpPr>
      <xdr:spPr>
        <a:xfrm flipV="1">
          <a:off x="20434300" y="67586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31344</xdr:rowOff>
    </xdr:from>
    <xdr:to>
      <xdr:col>102</xdr:col>
      <xdr:colOff>165100</xdr:colOff>
      <xdr:row>39</xdr:row>
      <xdr:rowOff>132944</xdr:rowOff>
    </xdr:to>
    <xdr:sp macro="" textlink="">
      <xdr:nvSpPr>
        <xdr:cNvPr id="496" name="楕円 495"/>
        <xdr:cNvSpPr/>
      </xdr:nvSpPr>
      <xdr:spPr>
        <a:xfrm>
          <a:off x="19494500" y="67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76657</xdr:rowOff>
    </xdr:from>
    <xdr:to>
      <xdr:col>107</xdr:col>
      <xdr:colOff>50800</xdr:colOff>
      <xdr:row>39</xdr:row>
      <xdr:rowOff>82144</xdr:rowOff>
    </xdr:to>
    <xdr:cxnSp macro="">
      <xdr:nvCxnSpPr>
        <xdr:cNvPr id="497" name="直線コネクタ 496"/>
        <xdr:cNvCxnSpPr/>
      </xdr:nvCxnSpPr>
      <xdr:spPr>
        <a:xfrm flipV="1">
          <a:off x="19545300" y="676320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37744</xdr:rowOff>
    </xdr:from>
    <xdr:to>
      <xdr:col>98</xdr:col>
      <xdr:colOff>38100</xdr:colOff>
      <xdr:row>39</xdr:row>
      <xdr:rowOff>139344</xdr:rowOff>
    </xdr:to>
    <xdr:sp macro="" textlink="">
      <xdr:nvSpPr>
        <xdr:cNvPr id="498" name="楕円 497"/>
        <xdr:cNvSpPr/>
      </xdr:nvSpPr>
      <xdr:spPr>
        <a:xfrm>
          <a:off x="18605500" y="67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82144</xdr:rowOff>
    </xdr:from>
    <xdr:to>
      <xdr:col>102</xdr:col>
      <xdr:colOff>114300</xdr:colOff>
      <xdr:row>39</xdr:row>
      <xdr:rowOff>88544</xdr:rowOff>
    </xdr:to>
    <xdr:cxnSp macro="">
      <xdr:nvCxnSpPr>
        <xdr:cNvPr id="499" name="直線コネクタ 498"/>
        <xdr:cNvCxnSpPr/>
      </xdr:nvCxnSpPr>
      <xdr:spPr>
        <a:xfrm flipV="1">
          <a:off x="18656300" y="676869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50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1"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3"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139413</xdr:rowOff>
    </xdr:from>
    <xdr:ext cx="469744" cy="259045"/>
    <xdr:sp macro="" textlink="">
      <xdr:nvSpPr>
        <xdr:cNvPr id="504" name="n_1mainValue【認定こども園・幼稚園・保育所】&#10;一人当たり面積"/>
        <xdr:cNvSpPr txBox="1"/>
      </xdr:nvSpPr>
      <xdr:spPr>
        <a:xfrm>
          <a:off x="21075727" y="648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143984</xdr:rowOff>
    </xdr:from>
    <xdr:ext cx="469744" cy="259045"/>
    <xdr:sp macro="" textlink="">
      <xdr:nvSpPr>
        <xdr:cNvPr id="505" name="n_2mainValue【認定こども園・幼稚園・保育所】&#10;一人当たり面積"/>
        <xdr:cNvSpPr txBox="1"/>
      </xdr:nvSpPr>
      <xdr:spPr>
        <a:xfrm>
          <a:off x="20199427" y="64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124071</xdr:rowOff>
    </xdr:from>
    <xdr:ext cx="469744" cy="259045"/>
    <xdr:sp macro="" textlink="">
      <xdr:nvSpPr>
        <xdr:cNvPr id="506" name="n_3mainValue【認定こども園・幼稚園・保育所】&#10;一人当たり面積"/>
        <xdr:cNvSpPr txBox="1"/>
      </xdr:nvSpPr>
      <xdr:spPr>
        <a:xfrm>
          <a:off x="19310427" y="68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155871</xdr:rowOff>
    </xdr:from>
    <xdr:ext cx="469744" cy="259045"/>
    <xdr:sp macro="" textlink="">
      <xdr:nvSpPr>
        <xdr:cNvPr id="507" name="n_4mainValue【認定こども園・幼稚園・保育所】&#10;一人当たり面積"/>
        <xdr:cNvSpPr txBox="1"/>
      </xdr:nvSpPr>
      <xdr:spPr>
        <a:xfrm>
          <a:off x="18421427" y="64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7" name="【学校施設】&#10;有形固定資産減価償却率平均値テキスト"/>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65405</xdr:rowOff>
    </xdr:from>
    <xdr:to>
      <xdr:col>85</xdr:col>
      <xdr:colOff>177800</xdr:colOff>
      <xdr:row>57</xdr:row>
      <xdr:rowOff>167005</xdr:rowOff>
    </xdr:to>
    <xdr:sp macro="" textlink="">
      <xdr:nvSpPr>
        <xdr:cNvPr id="548" name="楕円 547"/>
        <xdr:cNvSpPr/>
      </xdr:nvSpPr>
      <xdr:spPr>
        <a:xfrm>
          <a:off x="162687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88282</xdr:rowOff>
    </xdr:from>
    <xdr:ext cx="405111" cy="259045"/>
    <xdr:sp macro="" textlink="">
      <xdr:nvSpPr>
        <xdr:cNvPr id="549" name="【学校施設】&#10;有形固定資産減価償却率該当値テキスト"/>
        <xdr:cNvSpPr txBox="1"/>
      </xdr:nvSpPr>
      <xdr:spPr>
        <a:xfrm>
          <a:off x="16357600"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31115</xdr:rowOff>
    </xdr:from>
    <xdr:to>
      <xdr:col>81</xdr:col>
      <xdr:colOff>101600</xdr:colOff>
      <xdr:row>57</xdr:row>
      <xdr:rowOff>132715</xdr:rowOff>
    </xdr:to>
    <xdr:sp macro="" textlink="">
      <xdr:nvSpPr>
        <xdr:cNvPr id="550" name="楕円 549"/>
        <xdr:cNvSpPr/>
      </xdr:nvSpPr>
      <xdr:spPr>
        <a:xfrm>
          <a:off x="15430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57</xdr:row>
      <xdr:rowOff>116205</xdr:rowOff>
    </xdr:to>
    <xdr:cxnSp macro="">
      <xdr:nvCxnSpPr>
        <xdr:cNvPr id="551" name="直線コネクタ 550"/>
        <xdr:cNvCxnSpPr/>
      </xdr:nvCxnSpPr>
      <xdr:spPr>
        <a:xfrm>
          <a:off x="15481300" y="98545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52" name="楕円 551"/>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81915</xdr:rowOff>
    </xdr:from>
    <xdr:to>
      <xdr:col>81</xdr:col>
      <xdr:colOff>50800</xdr:colOff>
      <xdr:row>58</xdr:row>
      <xdr:rowOff>0</xdr:rowOff>
    </xdr:to>
    <xdr:cxnSp macro="">
      <xdr:nvCxnSpPr>
        <xdr:cNvPr id="553" name="直線コネクタ 552"/>
        <xdr:cNvCxnSpPr/>
      </xdr:nvCxnSpPr>
      <xdr:spPr>
        <a:xfrm flipV="1">
          <a:off x="14592300" y="98545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54" name="楕円 553"/>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114300</xdr:rowOff>
    </xdr:to>
    <xdr:cxnSp macro="">
      <xdr:nvCxnSpPr>
        <xdr:cNvPr id="555" name="直線コネクタ 554"/>
        <xdr:cNvCxnSpPr/>
      </xdr:nvCxnSpPr>
      <xdr:spPr>
        <a:xfrm flipV="1">
          <a:off x="13703300" y="994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xdr:rowOff>
    </xdr:from>
    <xdr:to>
      <xdr:col>67</xdr:col>
      <xdr:colOff>101600</xdr:colOff>
      <xdr:row>58</xdr:row>
      <xdr:rowOff>115570</xdr:rowOff>
    </xdr:to>
    <xdr:sp macro="" textlink="">
      <xdr:nvSpPr>
        <xdr:cNvPr id="556" name="楕円 555"/>
        <xdr:cNvSpPr/>
      </xdr:nvSpPr>
      <xdr:spPr>
        <a:xfrm>
          <a:off x="12763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64770</xdr:rowOff>
    </xdr:from>
    <xdr:to>
      <xdr:col>71</xdr:col>
      <xdr:colOff>177800</xdr:colOff>
      <xdr:row>58</xdr:row>
      <xdr:rowOff>114300</xdr:rowOff>
    </xdr:to>
    <xdr:cxnSp macro="">
      <xdr:nvCxnSpPr>
        <xdr:cNvPr id="557" name="直線コネクタ 556"/>
        <xdr:cNvCxnSpPr/>
      </xdr:nvCxnSpPr>
      <xdr:spPr>
        <a:xfrm>
          <a:off x="12814300" y="100088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9"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60" name="n_3aveValue【学校施設】&#10;有形固定資産減価償却率"/>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561" name="n_4aveValue【学校施設】&#10;有形固定資産減価償却率"/>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149242</xdr:rowOff>
    </xdr:from>
    <xdr:ext cx="405111" cy="259045"/>
    <xdr:sp macro="" textlink="">
      <xdr:nvSpPr>
        <xdr:cNvPr id="562" name="n_1mainValue【学校施設】&#10;有形固定資産減価償却率"/>
        <xdr:cNvSpPr txBox="1"/>
      </xdr:nvSpPr>
      <xdr:spPr>
        <a:xfrm>
          <a:off x="152660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63" name="n_2mainValue【学校施設】&#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64" name="n_3mainValue【学校施設】&#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132097</xdr:rowOff>
    </xdr:from>
    <xdr:ext cx="405111" cy="259045"/>
    <xdr:sp macro="" textlink="">
      <xdr:nvSpPr>
        <xdr:cNvPr id="565" name="n_4mainValue【学校施設】&#10;有形固定資産減価償却率"/>
        <xdr:cNvSpPr txBox="1"/>
      </xdr:nvSpPr>
      <xdr:spPr>
        <a:xfrm>
          <a:off x="12611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94" name="【学校施設】&#10;一人当たり面積平均値テキスト"/>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112802</xdr:rowOff>
    </xdr:from>
    <xdr:to>
      <xdr:col>116</xdr:col>
      <xdr:colOff>114300</xdr:colOff>
      <xdr:row>62</xdr:row>
      <xdr:rowOff>42952</xdr:rowOff>
    </xdr:to>
    <xdr:sp macro="" textlink="">
      <xdr:nvSpPr>
        <xdr:cNvPr id="605" name="楕円 604"/>
        <xdr:cNvSpPr/>
      </xdr:nvSpPr>
      <xdr:spPr>
        <a:xfrm>
          <a:off x="22110700" y="105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135679</xdr:rowOff>
    </xdr:from>
    <xdr:ext cx="469744" cy="259045"/>
    <xdr:sp macro="" textlink="">
      <xdr:nvSpPr>
        <xdr:cNvPr id="606" name="【学校施設】&#10;一人当たり面積該当値テキスト"/>
        <xdr:cNvSpPr txBox="1"/>
      </xdr:nvSpPr>
      <xdr:spPr>
        <a:xfrm>
          <a:off x="22199600" y="104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107467</xdr:rowOff>
    </xdr:from>
    <xdr:to>
      <xdr:col>112</xdr:col>
      <xdr:colOff>38100</xdr:colOff>
      <xdr:row>62</xdr:row>
      <xdr:rowOff>37617</xdr:rowOff>
    </xdr:to>
    <xdr:sp macro="" textlink="">
      <xdr:nvSpPr>
        <xdr:cNvPr id="607" name="楕円 606"/>
        <xdr:cNvSpPr/>
      </xdr:nvSpPr>
      <xdr:spPr>
        <a:xfrm>
          <a:off x="21272500" y="105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158267</xdr:rowOff>
    </xdr:from>
    <xdr:to>
      <xdr:col>116</xdr:col>
      <xdr:colOff>63500</xdr:colOff>
      <xdr:row>61</xdr:row>
      <xdr:rowOff>163602</xdr:rowOff>
    </xdr:to>
    <xdr:cxnSp macro="">
      <xdr:nvCxnSpPr>
        <xdr:cNvPr id="608" name="直線コネクタ 607"/>
        <xdr:cNvCxnSpPr/>
      </xdr:nvCxnSpPr>
      <xdr:spPr>
        <a:xfrm>
          <a:off x="21323300" y="10616717"/>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7341</xdr:rowOff>
    </xdr:from>
    <xdr:to>
      <xdr:col>107</xdr:col>
      <xdr:colOff>101600</xdr:colOff>
      <xdr:row>62</xdr:row>
      <xdr:rowOff>108941</xdr:rowOff>
    </xdr:to>
    <xdr:sp macro="" textlink="">
      <xdr:nvSpPr>
        <xdr:cNvPr id="609" name="楕円 608"/>
        <xdr:cNvSpPr/>
      </xdr:nvSpPr>
      <xdr:spPr>
        <a:xfrm>
          <a:off x="20383500" y="106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158267</xdr:rowOff>
    </xdr:from>
    <xdr:to>
      <xdr:col>111</xdr:col>
      <xdr:colOff>177800</xdr:colOff>
      <xdr:row>62</xdr:row>
      <xdr:rowOff>58141</xdr:rowOff>
    </xdr:to>
    <xdr:cxnSp macro="">
      <xdr:nvCxnSpPr>
        <xdr:cNvPr id="610" name="直線コネクタ 609"/>
        <xdr:cNvCxnSpPr/>
      </xdr:nvCxnSpPr>
      <xdr:spPr>
        <a:xfrm flipV="1">
          <a:off x="20434300" y="10616717"/>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xdr:rowOff>
    </xdr:from>
    <xdr:to>
      <xdr:col>102</xdr:col>
      <xdr:colOff>165100</xdr:colOff>
      <xdr:row>62</xdr:row>
      <xdr:rowOff>113436</xdr:rowOff>
    </xdr:to>
    <xdr:sp macro="" textlink="">
      <xdr:nvSpPr>
        <xdr:cNvPr id="611" name="楕円 610"/>
        <xdr:cNvSpPr/>
      </xdr:nvSpPr>
      <xdr:spPr>
        <a:xfrm>
          <a:off x="19494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58141</xdr:rowOff>
    </xdr:from>
    <xdr:to>
      <xdr:col>107</xdr:col>
      <xdr:colOff>50800</xdr:colOff>
      <xdr:row>62</xdr:row>
      <xdr:rowOff>62636</xdr:rowOff>
    </xdr:to>
    <xdr:cxnSp macro="">
      <xdr:nvCxnSpPr>
        <xdr:cNvPr id="612" name="直線コネクタ 611"/>
        <xdr:cNvCxnSpPr/>
      </xdr:nvCxnSpPr>
      <xdr:spPr>
        <a:xfrm flipV="1">
          <a:off x="19545300" y="10688041"/>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17856</xdr:rowOff>
    </xdr:from>
    <xdr:to>
      <xdr:col>98</xdr:col>
      <xdr:colOff>38100</xdr:colOff>
      <xdr:row>62</xdr:row>
      <xdr:rowOff>119456</xdr:rowOff>
    </xdr:to>
    <xdr:sp macro="" textlink="">
      <xdr:nvSpPr>
        <xdr:cNvPr id="613" name="楕円 612"/>
        <xdr:cNvSpPr/>
      </xdr:nvSpPr>
      <xdr:spPr>
        <a:xfrm>
          <a:off x="18605500" y="106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62636</xdr:rowOff>
    </xdr:from>
    <xdr:to>
      <xdr:col>102</xdr:col>
      <xdr:colOff>114300</xdr:colOff>
      <xdr:row>62</xdr:row>
      <xdr:rowOff>68656</xdr:rowOff>
    </xdr:to>
    <xdr:cxnSp macro="">
      <xdr:nvCxnSpPr>
        <xdr:cNvPr id="614" name="直線コネクタ 613"/>
        <xdr:cNvCxnSpPr/>
      </xdr:nvCxnSpPr>
      <xdr:spPr>
        <a:xfrm flipV="1">
          <a:off x="18656300" y="1069253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15" name="n_1aveValue【学校施設】&#10;一人当たり面積"/>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616" name="n_2aveValue【学校施設】&#10;一人当たり面積"/>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7" name="n_3aveValue【学校施設】&#10;一人当たり面積"/>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8" name="n_4aveValue【学校施設】&#10;一人当たり面積"/>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54144</xdr:rowOff>
    </xdr:from>
    <xdr:ext cx="469744" cy="259045"/>
    <xdr:sp macro="" textlink="">
      <xdr:nvSpPr>
        <xdr:cNvPr id="619" name="n_1mainValue【学校施設】&#10;一人当たり面積"/>
        <xdr:cNvSpPr txBox="1"/>
      </xdr:nvSpPr>
      <xdr:spPr>
        <a:xfrm>
          <a:off x="21075727" y="1034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125468</xdr:rowOff>
    </xdr:from>
    <xdr:ext cx="469744" cy="259045"/>
    <xdr:sp macro="" textlink="">
      <xdr:nvSpPr>
        <xdr:cNvPr id="620" name="n_2mainValue【学校施設】&#10;一人当たり面積"/>
        <xdr:cNvSpPr txBox="1"/>
      </xdr:nvSpPr>
      <xdr:spPr>
        <a:xfrm>
          <a:off x="20199427" y="104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129963</xdr:rowOff>
    </xdr:from>
    <xdr:ext cx="469744" cy="259045"/>
    <xdr:sp macro="" textlink="">
      <xdr:nvSpPr>
        <xdr:cNvPr id="621" name="n_3mainValue【学校施設】&#10;一人当たり面積"/>
        <xdr:cNvSpPr txBox="1"/>
      </xdr:nvSpPr>
      <xdr:spPr>
        <a:xfrm>
          <a:off x="19310427" y="104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135983</xdr:rowOff>
    </xdr:from>
    <xdr:ext cx="469744" cy="259045"/>
    <xdr:sp macro="" textlink="">
      <xdr:nvSpPr>
        <xdr:cNvPr id="622" name="n_4mainValue【学校施設】&#10;一人当たり面積"/>
        <xdr:cNvSpPr txBox="1"/>
      </xdr:nvSpPr>
      <xdr:spPr>
        <a:xfrm>
          <a:off x="18421427" y="104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653" name="【児童館】&#10;有形固定資産減価償却率平均値テキスト"/>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666" name="楕円 665"/>
        <xdr:cNvSpPr/>
      </xdr:nvSpPr>
      <xdr:spPr>
        <a:xfrm>
          <a:off x="1543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155666</xdr:rowOff>
    </xdr:from>
    <xdr:to>
      <xdr:col>85</xdr:col>
      <xdr:colOff>127000</xdr:colOff>
      <xdr:row>86</xdr:row>
      <xdr:rowOff>168729</xdr:rowOff>
    </xdr:to>
    <xdr:cxnSp macro="">
      <xdr:nvCxnSpPr>
        <xdr:cNvPr id="667" name="直線コネクタ 666"/>
        <xdr:cNvCxnSpPr/>
      </xdr:nvCxnSpPr>
      <xdr:spPr>
        <a:xfrm>
          <a:off x="15481300" y="149003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98334</xdr:rowOff>
    </xdr:from>
    <xdr:to>
      <xdr:col>76</xdr:col>
      <xdr:colOff>165100</xdr:colOff>
      <xdr:row>87</xdr:row>
      <xdr:rowOff>28484</xdr:rowOff>
    </xdr:to>
    <xdr:sp macro="" textlink="">
      <xdr:nvSpPr>
        <xdr:cNvPr id="668" name="楕円 667"/>
        <xdr:cNvSpPr/>
      </xdr:nvSpPr>
      <xdr:spPr>
        <a:xfrm>
          <a:off x="14541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149134</xdr:rowOff>
    </xdr:from>
    <xdr:to>
      <xdr:col>81</xdr:col>
      <xdr:colOff>50800</xdr:colOff>
      <xdr:row>86</xdr:row>
      <xdr:rowOff>155666</xdr:rowOff>
    </xdr:to>
    <xdr:cxnSp macro="">
      <xdr:nvCxnSpPr>
        <xdr:cNvPr id="669" name="直線コネクタ 668"/>
        <xdr:cNvCxnSpPr/>
      </xdr:nvCxnSpPr>
      <xdr:spPr>
        <a:xfrm>
          <a:off x="14592300" y="148938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88537</xdr:rowOff>
    </xdr:from>
    <xdr:to>
      <xdr:col>72</xdr:col>
      <xdr:colOff>38100</xdr:colOff>
      <xdr:row>87</xdr:row>
      <xdr:rowOff>18687</xdr:rowOff>
    </xdr:to>
    <xdr:sp macro="" textlink="">
      <xdr:nvSpPr>
        <xdr:cNvPr id="670" name="楕円 669"/>
        <xdr:cNvSpPr/>
      </xdr:nvSpPr>
      <xdr:spPr>
        <a:xfrm>
          <a:off x="13652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139337</xdr:rowOff>
    </xdr:from>
    <xdr:to>
      <xdr:col>76</xdr:col>
      <xdr:colOff>114300</xdr:colOff>
      <xdr:row>86</xdr:row>
      <xdr:rowOff>149134</xdr:rowOff>
    </xdr:to>
    <xdr:cxnSp macro="">
      <xdr:nvCxnSpPr>
        <xdr:cNvPr id="671" name="直線コネクタ 670"/>
        <xdr:cNvCxnSpPr/>
      </xdr:nvCxnSpPr>
      <xdr:spPr>
        <a:xfrm>
          <a:off x="13703300" y="148840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78739</xdr:rowOff>
    </xdr:from>
    <xdr:to>
      <xdr:col>67</xdr:col>
      <xdr:colOff>101600</xdr:colOff>
      <xdr:row>87</xdr:row>
      <xdr:rowOff>8889</xdr:rowOff>
    </xdr:to>
    <xdr:sp macro="" textlink="">
      <xdr:nvSpPr>
        <xdr:cNvPr id="672" name="楕円 671"/>
        <xdr:cNvSpPr/>
      </xdr:nvSpPr>
      <xdr:spPr>
        <a:xfrm>
          <a:off x="12763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129539</xdr:rowOff>
    </xdr:from>
    <xdr:to>
      <xdr:col>71</xdr:col>
      <xdr:colOff>177800</xdr:colOff>
      <xdr:row>86</xdr:row>
      <xdr:rowOff>139337</xdr:rowOff>
    </xdr:to>
    <xdr:cxnSp macro="">
      <xdr:nvCxnSpPr>
        <xdr:cNvPr id="673" name="直線コネクタ 672"/>
        <xdr:cNvCxnSpPr/>
      </xdr:nvCxnSpPr>
      <xdr:spPr>
        <a:xfrm>
          <a:off x="12814300" y="148742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74" name="n_1aveValue【児童館】&#10;有形固定資産減価償却率"/>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675" name="n_2aveValue【児童館】&#10;有形固定資産減価償却率"/>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676" name="n_3aveValue【児童館】&#10;有形固定資産減価償却率"/>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77" name="n_4aveValue【児童館】&#10;有形固定資産減価償却率"/>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678" name="n_1mainValue【児童館】&#10;有形固定資産減価償却率"/>
        <xdr:cNvSpPr txBox="1"/>
      </xdr:nvSpPr>
      <xdr:spPr>
        <a:xfrm>
          <a:off x="15266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19611</xdr:rowOff>
    </xdr:from>
    <xdr:ext cx="405111" cy="259045"/>
    <xdr:sp macro="" textlink="">
      <xdr:nvSpPr>
        <xdr:cNvPr id="679" name="n_2mainValue【児童館】&#10;有形固定資産減価償却率"/>
        <xdr:cNvSpPr txBox="1"/>
      </xdr:nvSpPr>
      <xdr:spPr>
        <a:xfrm>
          <a:off x="14389744"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9814</xdr:rowOff>
    </xdr:from>
    <xdr:ext cx="405111" cy="259045"/>
    <xdr:sp macro="" textlink="">
      <xdr:nvSpPr>
        <xdr:cNvPr id="680" name="n_3mainValue【児童館】&#10;有形固定資産減価償却率"/>
        <xdr:cNvSpPr txBox="1"/>
      </xdr:nvSpPr>
      <xdr:spPr>
        <a:xfrm>
          <a:off x="13500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16</xdr:rowOff>
    </xdr:from>
    <xdr:ext cx="405111" cy="259045"/>
    <xdr:sp macro="" textlink="">
      <xdr:nvSpPr>
        <xdr:cNvPr id="681" name="n_4mainValue【児童館】&#10;有形固定資産減価償却率"/>
        <xdr:cNvSpPr txBox="1"/>
      </xdr:nvSpPr>
      <xdr:spPr>
        <a:xfrm>
          <a:off x="126117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8" name="【児童館】&#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1" name="フローチャート: 判断 710"/>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3" name="フローチャート: 判断 712"/>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9" name="楕円 718"/>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105173</xdr:rowOff>
    </xdr:from>
    <xdr:ext cx="469744" cy="259045"/>
    <xdr:sp macro="" textlink="">
      <xdr:nvSpPr>
        <xdr:cNvPr id="720" name="【児童館】&#10;一人当たり面積該当値テキスト"/>
        <xdr:cNvSpPr txBox="1"/>
      </xdr:nvSpPr>
      <xdr:spPr>
        <a:xfrm>
          <a:off x="22199600"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721" name="楕円 720"/>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10668</xdr:rowOff>
    </xdr:to>
    <xdr:cxnSp macro="">
      <xdr:nvCxnSpPr>
        <xdr:cNvPr id="722" name="直線コネクタ 721"/>
        <xdr:cNvCxnSpPr/>
      </xdr:nvCxnSpPr>
      <xdr:spPr>
        <a:xfrm flipV="1">
          <a:off x="21323300" y="1440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723" name="楕円 722"/>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84</xdr:row>
      <xdr:rowOff>10668</xdr:rowOff>
    </xdr:to>
    <xdr:cxnSp macro="">
      <xdr:nvCxnSpPr>
        <xdr:cNvPr id="724" name="直線コネクタ 723"/>
        <xdr:cNvCxnSpPr/>
      </xdr:nvCxnSpPr>
      <xdr:spPr>
        <a:xfrm>
          <a:off x="20434300" y="143027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30735</xdr:rowOff>
    </xdr:from>
    <xdr:to>
      <xdr:col>102</xdr:col>
      <xdr:colOff>165100</xdr:colOff>
      <xdr:row>83</xdr:row>
      <xdr:rowOff>132335</xdr:rowOff>
    </xdr:to>
    <xdr:sp macro="" textlink="">
      <xdr:nvSpPr>
        <xdr:cNvPr id="725" name="楕円 724"/>
        <xdr:cNvSpPr/>
      </xdr:nvSpPr>
      <xdr:spPr>
        <a:xfrm>
          <a:off x="19494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81535</xdr:rowOff>
    </xdr:to>
    <xdr:cxnSp macro="">
      <xdr:nvCxnSpPr>
        <xdr:cNvPr id="726" name="直線コネクタ 725"/>
        <xdr:cNvCxnSpPr/>
      </xdr:nvCxnSpPr>
      <xdr:spPr>
        <a:xfrm flipV="1">
          <a:off x="19545300" y="14302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35306</xdr:rowOff>
    </xdr:from>
    <xdr:to>
      <xdr:col>98</xdr:col>
      <xdr:colOff>38100</xdr:colOff>
      <xdr:row>83</xdr:row>
      <xdr:rowOff>136906</xdr:rowOff>
    </xdr:to>
    <xdr:sp macro="" textlink="">
      <xdr:nvSpPr>
        <xdr:cNvPr id="727" name="楕円 726"/>
        <xdr:cNvSpPr/>
      </xdr:nvSpPr>
      <xdr:spPr>
        <a:xfrm>
          <a:off x="18605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81535</xdr:rowOff>
    </xdr:from>
    <xdr:to>
      <xdr:col>102</xdr:col>
      <xdr:colOff>114300</xdr:colOff>
      <xdr:row>83</xdr:row>
      <xdr:rowOff>86106</xdr:rowOff>
    </xdr:to>
    <xdr:cxnSp macro="">
      <xdr:nvCxnSpPr>
        <xdr:cNvPr id="728" name="直線コネクタ 727"/>
        <xdr:cNvCxnSpPr/>
      </xdr:nvCxnSpPr>
      <xdr:spPr>
        <a:xfrm flipV="1">
          <a:off x="18656300" y="143118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9"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30" name="n_2aveValue【児童館】&#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1"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732" name="n_4aveValue【児童館】&#10;一人当たり面積"/>
        <xdr:cNvSpPr txBox="1"/>
      </xdr:nvSpPr>
      <xdr:spPr>
        <a:xfrm>
          <a:off x="18421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52595</xdr:rowOff>
    </xdr:from>
    <xdr:ext cx="469744" cy="259045"/>
    <xdr:sp macro="" textlink="">
      <xdr:nvSpPr>
        <xdr:cNvPr id="733" name="n_1mainValue【児童館】&#10;一人当たり面積"/>
        <xdr:cNvSpPr txBox="1"/>
      </xdr:nvSpPr>
      <xdr:spPr>
        <a:xfrm>
          <a:off x="21075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734" name="n_2mainValue【児童館】&#10;一人当たり面積"/>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148862</xdr:rowOff>
    </xdr:from>
    <xdr:ext cx="469744" cy="259045"/>
    <xdr:sp macro="" textlink="">
      <xdr:nvSpPr>
        <xdr:cNvPr id="735" name="n_3mainValue【児童館】&#10;一人当たり面積"/>
        <xdr:cNvSpPr txBox="1"/>
      </xdr:nvSpPr>
      <xdr:spPr>
        <a:xfrm>
          <a:off x="19310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153433</xdr:rowOff>
    </xdr:from>
    <xdr:ext cx="469744" cy="259045"/>
    <xdr:sp macro="" textlink="">
      <xdr:nvSpPr>
        <xdr:cNvPr id="736" name="n_4mainValue【児童館】&#10;一人当たり面積"/>
        <xdr:cNvSpPr txBox="1"/>
      </xdr:nvSpPr>
      <xdr:spPr>
        <a:xfrm>
          <a:off x="18421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7"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0" name="フローチャート: 判断 769"/>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1" name="フローチャート: 判断 770"/>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2" name="フローチャート: 判断 771"/>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78" name="楕円 777"/>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79"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780" name="楕円 779"/>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xdr:rowOff>
    </xdr:from>
    <xdr:to>
      <xdr:col>85</xdr:col>
      <xdr:colOff>127000</xdr:colOff>
      <xdr:row>109</xdr:row>
      <xdr:rowOff>35379</xdr:rowOff>
    </xdr:to>
    <xdr:cxnSp macro="">
      <xdr:nvCxnSpPr>
        <xdr:cNvPr id="781" name="直線コネクタ 780"/>
        <xdr:cNvCxnSpPr/>
      </xdr:nvCxnSpPr>
      <xdr:spPr>
        <a:xfrm>
          <a:off x="15481300" y="18690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2" name="楕円 781"/>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35379</xdr:rowOff>
    </xdr:to>
    <xdr:cxnSp macro="">
      <xdr:nvCxnSpPr>
        <xdr:cNvPr id="783" name="直線コネクタ 782"/>
        <xdr:cNvCxnSpPr/>
      </xdr:nvCxnSpPr>
      <xdr:spPr>
        <a:xfrm flipV="1">
          <a:off x="14592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4" name="楕円 783"/>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5" name="直線コネクタ 784"/>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6" name="楕円 785"/>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87" name="直線コネクタ 786"/>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88"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89"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0"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91"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44648</xdr:rowOff>
    </xdr:from>
    <xdr:ext cx="405111" cy="259045"/>
    <xdr:sp macro="" textlink="">
      <xdr:nvSpPr>
        <xdr:cNvPr id="792" name="n_1mainValue【公民館】&#10;有形固定資産減価償却率"/>
        <xdr:cNvSpPr txBox="1"/>
      </xdr:nvSpPr>
      <xdr:spPr>
        <a:xfrm>
          <a:off x="152660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3" name="n_2mainValue【公民館】&#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4" name="n_3mainValue【公民館】&#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5" name="n_4mainValue【公民館】&#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4"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7" name="フローチャート: 判断 826"/>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8" name="フローチャート: 判断 827"/>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9" name="フローチャート: 判断 828"/>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26163</xdr:rowOff>
    </xdr:from>
    <xdr:to>
      <xdr:col>116</xdr:col>
      <xdr:colOff>114300</xdr:colOff>
      <xdr:row>108</xdr:row>
      <xdr:rowOff>127763</xdr:rowOff>
    </xdr:to>
    <xdr:sp macro="" textlink="">
      <xdr:nvSpPr>
        <xdr:cNvPr id="835" name="楕円 834"/>
        <xdr:cNvSpPr/>
      </xdr:nvSpPr>
      <xdr:spPr>
        <a:xfrm>
          <a:off x="22110700" y="18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112540</xdr:rowOff>
    </xdr:from>
    <xdr:ext cx="469744" cy="259045"/>
    <xdr:sp macro="" textlink="">
      <xdr:nvSpPr>
        <xdr:cNvPr id="836" name="【公民館】&#10;一人当たり面積該当値テキスト"/>
        <xdr:cNvSpPr txBox="1"/>
      </xdr:nvSpPr>
      <xdr:spPr>
        <a:xfrm>
          <a:off x="22199600" y="18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26924</xdr:rowOff>
    </xdr:from>
    <xdr:to>
      <xdr:col>112</xdr:col>
      <xdr:colOff>38100</xdr:colOff>
      <xdr:row>108</xdr:row>
      <xdr:rowOff>128524</xdr:rowOff>
    </xdr:to>
    <xdr:sp macro="" textlink="">
      <xdr:nvSpPr>
        <xdr:cNvPr id="837" name="楕円 836"/>
        <xdr:cNvSpPr/>
      </xdr:nvSpPr>
      <xdr:spPr>
        <a:xfrm>
          <a:off x="21272500" y="18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76963</xdr:rowOff>
    </xdr:from>
    <xdr:to>
      <xdr:col>116</xdr:col>
      <xdr:colOff>63500</xdr:colOff>
      <xdr:row>108</xdr:row>
      <xdr:rowOff>77724</xdr:rowOff>
    </xdr:to>
    <xdr:cxnSp macro="">
      <xdr:nvCxnSpPr>
        <xdr:cNvPr id="838" name="直線コネクタ 837"/>
        <xdr:cNvCxnSpPr/>
      </xdr:nvCxnSpPr>
      <xdr:spPr>
        <a:xfrm flipV="1">
          <a:off x="21323300" y="185935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28448</xdr:rowOff>
    </xdr:from>
    <xdr:to>
      <xdr:col>107</xdr:col>
      <xdr:colOff>101600</xdr:colOff>
      <xdr:row>108</xdr:row>
      <xdr:rowOff>130048</xdr:rowOff>
    </xdr:to>
    <xdr:sp macro="" textlink="">
      <xdr:nvSpPr>
        <xdr:cNvPr id="839" name="楕円 838"/>
        <xdr:cNvSpPr/>
      </xdr:nvSpPr>
      <xdr:spPr>
        <a:xfrm>
          <a:off x="20383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77724</xdr:rowOff>
    </xdr:from>
    <xdr:to>
      <xdr:col>111</xdr:col>
      <xdr:colOff>177800</xdr:colOff>
      <xdr:row>108</xdr:row>
      <xdr:rowOff>79248</xdr:rowOff>
    </xdr:to>
    <xdr:cxnSp macro="">
      <xdr:nvCxnSpPr>
        <xdr:cNvPr id="840" name="直線コネクタ 839"/>
        <xdr:cNvCxnSpPr/>
      </xdr:nvCxnSpPr>
      <xdr:spPr>
        <a:xfrm flipV="1">
          <a:off x="20434300" y="185943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29211</xdr:rowOff>
    </xdr:from>
    <xdr:to>
      <xdr:col>102</xdr:col>
      <xdr:colOff>165100</xdr:colOff>
      <xdr:row>108</xdr:row>
      <xdr:rowOff>130811</xdr:rowOff>
    </xdr:to>
    <xdr:sp macro="" textlink="">
      <xdr:nvSpPr>
        <xdr:cNvPr id="841" name="楕円 840"/>
        <xdr:cNvSpPr/>
      </xdr:nvSpPr>
      <xdr:spPr>
        <a:xfrm>
          <a:off x="19494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79248</xdr:rowOff>
    </xdr:from>
    <xdr:to>
      <xdr:col>107</xdr:col>
      <xdr:colOff>50800</xdr:colOff>
      <xdr:row>108</xdr:row>
      <xdr:rowOff>80011</xdr:rowOff>
    </xdr:to>
    <xdr:cxnSp macro="">
      <xdr:nvCxnSpPr>
        <xdr:cNvPr id="842" name="直線コネクタ 841"/>
        <xdr:cNvCxnSpPr/>
      </xdr:nvCxnSpPr>
      <xdr:spPr>
        <a:xfrm flipV="1">
          <a:off x="19545300" y="185958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29972</xdr:rowOff>
    </xdr:from>
    <xdr:to>
      <xdr:col>98</xdr:col>
      <xdr:colOff>38100</xdr:colOff>
      <xdr:row>108</xdr:row>
      <xdr:rowOff>131572</xdr:rowOff>
    </xdr:to>
    <xdr:sp macro="" textlink="">
      <xdr:nvSpPr>
        <xdr:cNvPr id="843" name="楕円 842"/>
        <xdr:cNvSpPr/>
      </xdr:nvSpPr>
      <xdr:spPr>
        <a:xfrm>
          <a:off x="18605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80011</xdr:rowOff>
    </xdr:from>
    <xdr:to>
      <xdr:col>102</xdr:col>
      <xdr:colOff>114300</xdr:colOff>
      <xdr:row>108</xdr:row>
      <xdr:rowOff>80772</xdr:rowOff>
    </xdr:to>
    <xdr:cxnSp macro="">
      <xdr:nvCxnSpPr>
        <xdr:cNvPr id="844" name="直線コネクタ 843"/>
        <xdr:cNvCxnSpPr/>
      </xdr:nvCxnSpPr>
      <xdr:spPr>
        <a:xfrm flipV="1">
          <a:off x="18656300" y="185966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5"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6"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7"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48"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119651</xdr:rowOff>
    </xdr:from>
    <xdr:ext cx="469744" cy="259045"/>
    <xdr:sp macro="" textlink="">
      <xdr:nvSpPr>
        <xdr:cNvPr id="849" name="n_1mainValue【公民館】&#10;一人当たり面積"/>
        <xdr:cNvSpPr txBox="1"/>
      </xdr:nvSpPr>
      <xdr:spPr>
        <a:xfrm>
          <a:off x="21075727" y="18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121175</xdr:rowOff>
    </xdr:from>
    <xdr:ext cx="469744" cy="259045"/>
    <xdr:sp macro="" textlink="">
      <xdr:nvSpPr>
        <xdr:cNvPr id="850" name="n_2mainValue【公民館】&#10;一人当たり面積"/>
        <xdr:cNvSpPr txBox="1"/>
      </xdr:nvSpPr>
      <xdr:spPr>
        <a:xfrm>
          <a:off x="20199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121938</xdr:rowOff>
    </xdr:from>
    <xdr:ext cx="469744" cy="259045"/>
    <xdr:sp macro="" textlink="">
      <xdr:nvSpPr>
        <xdr:cNvPr id="851" name="n_3mainValue【公民館】&#10;一人当たり面積"/>
        <xdr:cNvSpPr txBox="1"/>
      </xdr:nvSpPr>
      <xdr:spPr>
        <a:xfrm>
          <a:off x="19310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122699</xdr:rowOff>
    </xdr:from>
    <xdr:ext cx="469744" cy="259045"/>
    <xdr:sp macro="" textlink="">
      <xdr:nvSpPr>
        <xdr:cNvPr id="852" name="n_4mainValue【公民館】&#10;一人当たり面積"/>
        <xdr:cNvSpPr txBox="1"/>
      </xdr:nvSpPr>
      <xdr:spPr>
        <a:xfrm>
          <a:off x="18421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類似団体と比較して全体的に償却率が高い傾向にあるが、特に公民館や児童館、保育所や福祉施設などの償却率が高くなっており、これまで大きな改築等もなく、維持補修により対応してきたためである。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等行政関連施設も短期間でその更新時期を迎えることが想定され、適切な財政計画の基インフラ施設を含め町全体的な公共施設等の中長期的な整備計画を策定し、最小限度の費用をもって工夫した整備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7,184
1,099.37
13,946,942
13,065,337
188,842
6,278,108
14,094,059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8" name="【図書館】&#10;一人当たり面積平均値テキスト"/>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114554</xdr:rowOff>
    </xdr:from>
    <xdr:to>
      <xdr:col>55</xdr:col>
      <xdr:colOff>50800</xdr:colOff>
      <xdr:row>38</xdr:row>
      <xdr:rowOff>44704</xdr:rowOff>
    </xdr:to>
    <xdr:sp macro="" textlink="">
      <xdr:nvSpPr>
        <xdr:cNvPr id="129" name="楕円 128"/>
        <xdr:cNvSpPr/>
      </xdr:nvSpPr>
      <xdr:spPr>
        <a:xfrm>
          <a:off x="10426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137431</xdr:rowOff>
    </xdr:from>
    <xdr:ext cx="469744" cy="259045"/>
    <xdr:sp macro="" textlink="">
      <xdr:nvSpPr>
        <xdr:cNvPr id="130" name="【図書館】&#10;一人当たり面積該当値テキスト"/>
        <xdr:cNvSpPr txBox="1"/>
      </xdr:nvSpPr>
      <xdr:spPr>
        <a:xfrm>
          <a:off x="10515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31" name="楕円 130"/>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165354</xdr:rowOff>
    </xdr:from>
    <xdr:to>
      <xdr:col>55</xdr:col>
      <xdr:colOff>0</xdr:colOff>
      <xdr:row>38</xdr:row>
      <xdr:rowOff>7620</xdr:rowOff>
    </xdr:to>
    <xdr:cxnSp macro="">
      <xdr:nvCxnSpPr>
        <xdr:cNvPr id="132" name="直線コネクタ 131"/>
        <xdr:cNvCxnSpPr/>
      </xdr:nvCxnSpPr>
      <xdr:spPr>
        <a:xfrm flipV="1">
          <a:off x="9639300" y="65090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132842</xdr:rowOff>
    </xdr:from>
    <xdr:to>
      <xdr:col>46</xdr:col>
      <xdr:colOff>38100</xdr:colOff>
      <xdr:row>38</xdr:row>
      <xdr:rowOff>62992</xdr:rowOff>
    </xdr:to>
    <xdr:sp macro="" textlink="">
      <xdr:nvSpPr>
        <xdr:cNvPr id="133" name="楕円 132"/>
        <xdr:cNvSpPr/>
      </xdr:nvSpPr>
      <xdr:spPr>
        <a:xfrm>
          <a:off x="8699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12192</xdr:rowOff>
    </xdr:to>
    <xdr:cxnSp macro="">
      <xdr:nvCxnSpPr>
        <xdr:cNvPr id="134" name="直線コネクタ 133"/>
        <xdr:cNvCxnSpPr/>
      </xdr:nvCxnSpPr>
      <xdr:spPr>
        <a:xfrm flipV="1">
          <a:off x="8750300" y="652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141986</xdr:rowOff>
    </xdr:from>
    <xdr:to>
      <xdr:col>41</xdr:col>
      <xdr:colOff>101600</xdr:colOff>
      <xdr:row>38</xdr:row>
      <xdr:rowOff>72136</xdr:rowOff>
    </xdr:to>
    <xdr:sp macro="" textlink="">
      <xdr:nvSpPr>
        <xdr:cNvPr id="135" name="楕円 134"/>
        <xdr:cNvSpPr/>
      </xdr:nvSpPr>
      <xdr:spPr>
        <a:xfrm>
          <a:off x="781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xdr:rowOff>
    </xdr:from>
    <xdr:to>
      <xdr:col>45</xdr:col>
      <xdr:colOff>177800</xdr:colOff>
      <xdr:row>38</xdr:row>
      <xdr:rowOff>21336</xdr:rowOff>
    </xdr:to>
    <xdr:cxnSp macro="">
      <xdr:nvCxnSpPr>
        <xdr:cNvPr id="136" name="直線コネクタ 135"/>
        <xdr:cNvCxnSpPr/>
      </xdr:nvCxnSpPr>
      <xdr:spPr>
        <a:xfrm flipV="1">
          <a:off x="7861300" y="6527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7" name="楕円 136"/>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21336</xdr:rowOff>
    </xdr:from>
    <xdr:to>
      <xdr:col>41</xdr:col>
      <xdr:colOff>50800</xdr:colOff>
      <xdr:row>38</xdr:row>
      <xdr:rowOff>30480</xdr:rowOff>
    </xdr:to>
    <xdr:cxnSp macro="">
      <xdr:nvCxnSpPr>
        <xdr:cNvPr id="138" name="直線コネクタ 137"/>
        <xdr:cNvCxnSpPr/>
      </xdr:nvCxnSpPr>
      <xdr:spPr>
        <a:xfrm flipV="1">
          <a:off x="6972300" y="6536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90695</xdr:rowOff>
    </xdr:from>
    <xdr:ext cx="469744" cy="259045"/>
    <xdr:sp macro="" textlink="">
      <xdr:nvSpPr>
        <xdr:cNvPr id="139" name="n_1aveValue【図書館】&#10;一人当たり面積"/>
        <xdr:cNvSpPr txBox="1"/>
      </xdr:nvSpPr>
      <xdr:spPr>
        <a:xfrm>
          <a:off x="9391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76979</xdr:rowOff>
    </xdr:from>
    <xdr:ext cx="469744" cy="259045"/>
    <xdr:sp macro="" textlink="">
      <xdr:nvSpPr>
        <xdr:cNvPr id="140" name="n_2aveValue【図書館】&#10;一人当たり面積"/>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1"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136415</xdr:rowOff>
    </xdr:from>
    <xdr:ext cx="469744" cy="259045"/>
    <xdr:sp macro="" textlink="">
      <xdr:nvSpPr>
        <xdr:cNvPr id="142" name="n_4aveValue【図書館】&#10;一人当たり面積"/>
        <xdr:cNvSpPr txBox="1"/>
      </xdr:nvSpPr>
      <xdr:spPr>
        <a:xfrm>
          <a:off x="6737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3" name="n_1main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79519</xdr:rowOff>
    </xdr:from>
    <xdr:ext cx="469744" cy="259045"/>
    <xdr:sp macro="" textlink="">
      <xdr:nvSpPr>
        <xdr:cNvPr id="144" name="n_2mainValue【図書館】&#10;一人当たり面積"/>
        <xdr:cNvSpPr txBox="1"/>
      </xdr:nvSpPr>
      <xdr:spPr>
        <a:xfrm>
          <a:off x="8515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88663</xdr:rowOff>
    </xdr:from>
    <xdr:ext cx="469744" cy="259045"/>
    <xdr:sp macro="" textlink="">
      <xdr:nvSpPr>
        <xdr:cNvPr id="145" name="n_3mainValue【図書館】&#10;一人当たり面積"/>
        <xdr:cNvSpPr txBox="1"/>
      </xdr:nvSpPr>
      <xdr:spPr>
        <a:xfrm>
          <a:off x="7626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6"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101056</xdr:rowOff>
    </xdr:from>
    <xdr:to>
      <xdr:col>24</xdr:col>
      <xdr:colOff>114300</xdr:colOff>
      <xdr:row>62</xdr:row>
      <xdr:rowOff>31206</xdr:rowOff>
    </xdr:to>
    <xdr:sp macro="" textlink="">
      <xdr:nvSpPr>
        <xdr:cNvPr id="188" name="楕円 187"/>
        <xdr:cNvSpPr/>
      </xdr:nvSpPr>
      <xdr:spPr>
        <a:xfrm>
          <a:off x="45847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79483</xdr:rowOff>
    </xdr:from>
    <xdr:ext cx="405111" cy="259045"/>
    <xdr:sp macro="" textlink="">
      <xdr:nvSpPr>
        <xdr:cNvPr id="189" name="【体育館・プール】&#10;有形固定資産減価償却率該当値テキスト"/>
        <xdr:cNvSpPr txBox="1"/>
      </xdr:nvSpPr>
      <xdr:spPr>
        <a:xfrm>
          <a:off x="4673600"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130447</xdr:rowOff>
    </xdr:from>
    <xdr:to>
      <xdr:col>20</xdr:col>
      <xdr:colOff>38100</xdr:colOff>
      <xdr:row>62</xdr:row>
      <xdr:rowOff>60597</xdr:rowOff>
    </xdr:to>
    <xdr:sp macro="" textlink="">
      <xdr:nvSpPr>
        <xdr:cNvPr id="190" name="楕円 189"/>
        <xdr:cNvSpPr/>
      </xdr:nvSpPr>
      <xdr:spPr>
        <a:xfrm>
          <a:off x="3746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62</xdr:row>
      <xdr:rowOff>9797</xdr:rowOff>
    </xdr:to>
    <xdr:cxnSp macro="">
      <xdr:nvCxnSpPr>
        <xdr:cNvPr id="191" name="直線コネクタ 190"/>
        <xdr:cNvCxnSpPr/>
      </xdr:nvCxnSpPr>
      <xdr:spPr>
        <a:xfrm flipV="1">
          <a:off x="3797300" y="106103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2" name="楕円 191"/>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62</xdr:row>
      <xdr:rowOff>9797</xdr:rowOff>
    </xdr:to>
    <xdr:cxnSp macro="">
      <xdr:nvCxnSpPr>
        <xdr:cNvPr id="193" name="直線コネクタ 192"/>
        <xdr:cNvCxnSpPr/>
      </xdr:nvCxnSpPr>
      <xdr:spPr>
        <a:xfrm>
          <a:off x="2908300" y="1054825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4" name="楕円 193"/>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89807</xdr:rowOff>
    </xdr:to>
    <xdr:cxnSp macro="">
      <xdr:nvCxnSpPr>
        <xdr:cNvPr id="195" name="直線コネクタ 194"/>
        <xdr:cNvCxnSpPr/>
      </xdr:nvCxnSpPr>
      <xdr:spPr>
        <a:xfrm>
          <a:off x="2019300" y="105172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6" name="楕円 195"/>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58783</xdr:rowOff>
    </xdr:to>
    <xdr:cxnSp macro="">
      <xdr:nvCxnSpPr>
        <xdr:cNvPr id="197" name="直線コネクタ 196"/>
        <xdr:cNvCxnSpPr/>
      </xdr:nvCxnSpPr>
      <xdr:spPr>
        <a:xfrm>
          <a:off x="1130300" y="104829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1" name="n_4ave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51724</xdr:rowOff>
    </xdr:from>
    <xdr:ext cx="405111" cy="259045"/>
    <xdr:sp macro="" textlink="">
      <xdr:nvSpPr>
        <xdr:cNvPr id="202" name="n_1mainValue【体育館・プール】&#10;有形固定資産減価償却率"/>
        <xdr:cNvSpPr txBox="1"/>
      </xdr:nvSpPr>
      <xdr:spPr>
        <a:xfrm>
          <a:off x="3582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3" name="n_2mainValue【体育館・プー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4" name="n_3mainValue【体育館・プール】&#10;有形固定資産減価償却率"/>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5" name="n_4mainValue【体育館・プール】&#10;有形固定資産減価償却率"/>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101219</xdr:rowOff>
    </xdr:from>
    <xdr:to>
      <xdr:col>55</xdr:col>
      <xdr:colOff>50800</xdr:colOff>
      <xdr:row>62</xdr:row>
      <xdr:rowOff>31369</xdr:rowOff>
    </xdr:to>
    <xdr:sp macro="" textlink="">
      <xdr:nvSpPr>
        <xdr:cNvPr id="241" name="楕円 240"/>
        <xdr:cNvSpPr/>
      </xdr:nvSpPr>
      <xdr:spPr>
        <a:xfrm>
          <a:off x="10426700" y="105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79646</xdr:rowOff>
    </xdr:from>
    <xdr:ext cx="469744" cy="259045"/>
    <xdr:sp macro="" textlink="">
      <xdr:nvSpPr>
        <xdr:cNvPr id="242" name="【体育館・プール】&#10;一人当たり面積該当値テキスト"/>
        <xdr:cNvSpPr txBox="1"/>
      </xdr:nvSpPr>
      <xdr:spPr>
        <a:xfrm>
          <a:off x="10515600" y="1053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77216</xdr:rowOff>
    </xdr:from>
    <xdr:to>
      <xdr:col>50</xdr:col>
      <xdr:colOff>165100</xdr:colOff>
      <xdr:row>62</xdr:row>
      <xdr:rowOff>7366</xdr:rowOff>
    </xdr:to>
    <xdr:sp macro="" textlink="">
      <xdr:nvSpPr>
        <xdr:cNvPr id="243" name="楕円 242"/>
        <xdr:cNvSpPr/>
      </xdr:nvSpPr>
      <xdr:spPr>
        <a:xfrm>
          <a:off x="9588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128016</xdr:rowOff>
    </xdr:from>
    <xdr:to>
      <xdr:col>55</xdr:col>
      <xdr:colOff>0</xdr:colOff>
      <xdr:row>61</xdr:row>
      <xdr:rowOff>152019</xdr:rowOff>
    </xdr:to>
    <xdr:cxnSp macro="">
      <xdr:nvCxnSpPr>
        <xdr:cNvPr id="244" name="直線コネクタ 243"/>
        <xdr:cNvCxnSpPr/>
      </xdr:nvCxnSpPr>
      <xdr:spPr>
        <a:xfrm>
          <a:off x="9639300" y="1058646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108648</xdr:rowOff>
    </xdr:from>
    <xdr:to>
      <xdr:col>46</xdr:col>
      <xdr:colOff>38100</xdr:colOff>
      <xdr:row>62</xdr:row>
      <xdr:rowOff>38798</xdr:rowOff>
    </xdr:to>
    <xdr:sp macro="" textlink="">
      <xdr:nvSpPr>
        <xdr:cNvPr id="245" name="楕円 244"/>
        <xdr:cNvSpPr/>
      </xdr:nvSpPr>
      <xdr:spPr>
        <a:xfrm>
          <a:off x="8699500" y="10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128016</xdr:rowOff>
    </xdr:from>
    <xdr:to>
      <xdr:col>50</xdr:col>
      <xdr:colOff>114300</xdr:colOff>
      <xdr:row>61</xdr:row>
      <xdr:rowOff>159448</xdr:rowOff>
    </xdr:to>
    <xdr:cxnSp macro="">
      <xdr:nvCxnSpPr>
        <xdr:cNvPr id="246" name="直線コネクタ 245"/>
        <xdr:cNvCxnSpPr/>
      </xdr:nvCxnSpPr>
      <xdr:spPr>
        <a:xfrm flipV="1">
          <a:off x="8750300" y="10586466"/>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112078</xdr:rowOff>
    </xdr:from>
    <xdr:to>
      <xdr:col>41</xdr:col>
      <xdr:colOff>101600</xdr:colOff>
      <xdr:row>62</xdr:row>
      <xdr:rowOff>42228</xdr:rowOff>
    </xdr:to>
    <xdr:sp macro="" textlink="">
      <xdr:nvSpPr>
        <xdr:cNvPr id="247" name="楕円 246"/>
        <xdr:cNvSpPr/>
      </xdr:nvSpPr>
      <xdr:spPr>
        <a:xfrm>
          <a:off x="7810500" y="10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159448</xdr:rowOff>
    </xdr:from>
    <xdr:to>
      <xdr:col>45</xdr:col>
      <xdr:colOff>177800</xdr:colOff>
      <xdr:row>61</xdr:row>
      <xdr:rowOff>162878</xdr:rowOff>
    </xdr:to>
    <xdr:cxnSp macro="">
      <xdr:nvCxnSpPr>
        <xdr:cNvPr id="248" name="直線コネクタ 247"/>
        <xdr:cNvCxnSpPr/>
      </xdr:nvCxnSpPr>
      <xdr:spPr>
        <a:xfrm flipV="1">
          <a:off x="7861300" y="1061789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115506</xdr:rowOff>
    </xdr:from>
    <xdr:to>
      <xdr:col>36</xdr:col>
      <xdr:colOff>165100</xdr:colOff>
      <xdr:row>62</xdr:row>
      <xdr:rowOff>45656</xdr:rowOff>
    </xdr:to>
    <xdr:sp macro="" textlink="">
      <xdr:nvSpPr>
        <xdr:cNvPr id="249" name="楕円 248"/>
        <xdr:cNvSpPr/>
      </xdr:nvSpPr>
      <xdr:spPr>
        <a:xfrm>
          <a:off x="6921500" y="105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162878</xdr:rowOff>
    </xdr:from>
    <xdr:to>
      <xdr:col>41</xdr:col>
      <xdr:colOff>50800</xdr:colOff>
      <xdr:row>61</xdr:row>
      <xdr:rowOff>166306</xdr:rowOff>
    </xdr:to>
    <xdr:cxnSp macro="">
      <xdr:nvCxnSpPr>
        <xdr:cNvPr id="250" name="直線コネクタ 249"/>
        <xdr:cNvCxnSpPr/>
      </xdr:nvCxnSpPr>
      <xdr:spPr>
        <a:xfrm flipV="1">
          <a:off x="6972300" y="1062132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52"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53"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54"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169943</xdr:rowOff>
    </xdr:from>
    <xdr:ext cx="469744" cy="259045"/>
    <xdr:sp macro="" textlink="">
      <xdr:nvSpPr>
        <xdr:cNvPr id="255" name="n_1mainValue【体育館・プール】&#10;一人当たり面積"/>
        <xdr:cNvSpPr txBox="1"/>
      </xdr:nvSpPr>
      <xdr:spPr>
        <a:xfrm>
          <a:off x="93917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29925</xdr:rowOff>
    </xdr:from>
    <xdr:ext cx="469744" cy="259045"/>
    <xdr:sp macro="" textlink="">
      <xdr:nvSpPr>
        <xdr:cNvPr id="256" name="n_2mainValue【体育館・プール】&#10;一人当たり面積"/>
        <xdr:cNvSpPr txBox="1"/>
      </xdr:nvSpPr>
      <xdr:spPr>
        <a:xfrm>
          <a:off x="8515427" y="10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33355</xdr:rowOff>
    </xdr:from>
    <xdr:ext cx="469744" cy="259045"/>
    <xdr:sp macro="" textlink="">
      <xdr:nvSpPr>
        <xdr:cNvPr id="257" name="n_3mainValue【体育館・プール】&#10;一人当たり面積"/>
        <xdr:cNvSpPr txBox="1"/>
      </xdr:nvSpPr>
      <xdr:spPr>
        <a:xfrm>
          <a:off x="7626427" y="106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36783</xdr:rowOff>
    </xdr:from>
    <xdr:ext cx="469744" cy="259045"/>
    <xdr:sp macro="" textlink="">
      <xdr:nvSpPr>
        <xdr:cNvPr id="258" name="n_4mainValue【体育館・プール】&#10;一人当たり面積"/>
        <xdr:cNvSpPr txBox="1"/>
      </xdr:nvSpPr>
      <xdr:spPr>
        <a:xfrm>
          <a:off x="6737427" y="106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299" name="楕円 298"/>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152416</xdr:rowOff>
    </xdr:from>
    <xdr:ext cx="405111" cy="259045"/>
    <xdr:sp macro="" textlink="">
      <xdr:nvSpPr>
        <xdr:cNvPr id="300" name="【福祉施設】&#10;有形固定資産減価償却率該当値テキスト"/>
        <xdr:cNvSpPr txBox="1"/>
      </xdr:nvSpPr>
      <xdr:spPr>
        <a:xfrm>
          <a:off x="4673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301" name="楕円 300"/>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169545</xdr:rowOff>
    </xdr:from>
    <xdr:to>
      <xdr:col>24</xdr:col>
      <xdr:colOff>63500</xdr:colOff>
      <xdr:row>85</xdr:row>
      <xdr:rowOff>53339</xdr:rowOff>
    </xdr:to>
    <xdr:cxnSp macro="">
      <xdr:nvCxnSpPr>
        <xdr:cNvPr id="302" name="直線コネクタ 301"/>
        <xdr:cNvCxnSpPr/>
      </xdr:nvCxnSpPr>
      <xdr:spPr>
        <a:xfrm>
          <a:off x="3797300" y="145713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114936</xdr:rowOff>
    </xdr:from>
    <xdr:to>
      <xdr:col>15</xdr:col>
      <xdr:colOff>101600</xdr:colOff>
      <xdr:row>85</xdr:row>
      <xdr:rowOff>45086</xdr:rowOff>
    </xdr:to>
    <xdr:sp macro="" textlink="">
      <xdr:nvSpPr>
        <xdr:cNvPr id="303" name="楕円 302"/>
        <xdr:cNvSpPr/>
      </xdr:nvSpPr>
      <xdr:spPr>
        <a:xfrm>
          <a:off x="2857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165736</xdr:rowOff>
    </xdr:from>
    <xdr:to>
      <xdr:col>19</xdr:col>
      <xdr:colOff>177800</xdr:colOff>
      <xdr:row>84</xdr:row>
      <xdr:rowOff>169545</xdr:rowOff>
    </xdr:to>
    <xdr:cxnSp macro="">
      <xdr:nvCxnSpPr>
        <xdr:cNvPr id="304" name="直線コネクタ 303"/>
        <xdr:cNvCxnSpPr/>
      </xdr:nvCxnSpPr>
      <xdr:spPr>
        <a:xfrm>
          <a:off x="2908300" y="1456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76836</xdr:rowOff>
    </xdr:from>
    <xdr:to>
      <xdr:col>10</xdr:col>
      <xdr:colOff>165100</xdr:colOff>
      <xdr:row>85</xdr:row>
      <xdr:rowOff>6986</xdr:rowOff>
    </xdr:to>
    <xdr:sp macro="" textlink="">
      <xdr:nvSpPr>
        <xdr:cNvPr id="305" name="楕円 304"/>
        <xdr:cNvSpPr/>
      </xdr:nvSpPr>
      <xdr:spPr>
        <a:xfrm>
          <a:off x="1968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127636</xdr:rowOff>
    </xdr:from>
    <xdr:to>
      <xdr:col>15</xdr:col>
      <xdr:colOff>50800</xdr:colOff>
      <xdr:row>84</xdr:row>
      <xdr:rowOff>165736</xdr:rowOff>
    </xdr:to>
    <xdr:cxnSp macro="">
      <xdr:nvCxnSpPr>
        <xdr:cNvPr id="306" name="直線コネクタ 305"/>
        <xdr:cNvCxnSpPr/>
      </xdr:nvCxnSpPr>
      <xdr:spPr>
        <a:xfrm>
          <a:off x="2019300" y="14529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xdr:rowOff>
    </xdr:from>
    <xdr:to>
      <xdr:col>6</xdr:col>
      <xdr:colOff>38100</xdr:colOff>
      <xdr:row>84</xdr:row>
      <xdr:rowOff>106045</xdr:rowOff>
    </xdr:to>
    <xdr:sp macro="" textlink="">
      <xdr:nvSpPr>
        <xdr:cNvPr id="307" name="楕円 306"/>
        <xdr:cNvSpPr/>
      </xdr:nvSpPr>
      <xdr:spPr>
        <a:xfrm>
          <a:off x="1079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55245</xdr:rowOff>
    </xdr:from>
    <xdr:to>
      <xdr:col>10</xdr:col>
      <xdr:colOff>114300</xdr:colOff>
      <xdr:row>84</xdr:row>
      <xdr:rowOff>127636</xdr:rowOff>
    </xdr:to>
    <xdr:cxnSp macro="">
      <xdr:nvCxnSpPr>
        <xdr:cNvPr id="308" name="直線コネクタ 307"/>
        <xdr:cNvCxnSpPr/>
      </xdr:nvCxnSpPr>
      <xdr:spPr>
        <a:xfrm>
          <a:off x="1130300" y="144570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309"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0"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1" name="n_3aveValue【福祉施設】&#10;有形固定資産減価償却率"/>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2"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313" name="n_1mainValue【福祉施設】&#10;有形固定資産減価償却率"/>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36213</xdr:rowOff>
    </xdr:from>
    <xdr:ext cx="405111" cy="259045"/>
    <xdr:sp macro="" textlink="">
      <xdr:nvSpPr>
        <xdr:cNvPr id="314" name="n_2mainValue【福祉施設】&#10;有形固定資産減価償却率"/>
        <xdr:cNvSpPr txBox="1"/>
      </xdr:nvSpPr>
      <xdr:spPr>
        <a:xfrm>
          <a:off x="2705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169563</xdr:rowOff>
    </xdr:from>
    <xdr:ext cx="405111" cy="259045"/>
    <xdr:sp macro="" textlink="">
      <xdr:nvSpPr>
        <xdr:cNvPr id="315" name="n_3mainValue【福祉施設】&#10;有形固定資産減価償却率"/>
        <xdr:cNvSpPr txBox="1"/>
      </xdr:nvSpPr>
      <xdr:spPr>
        <a:xfrm>
          <a:off x="1816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97172</xdr:rowOff>
    </xdr:from>
    <xdr:ext cx="405111" cy="259045"/>
    <xdr:sp macro="" textlink="">
      <xdr:nvSpPr>
        <xdr:cNvPr id="316" name="n_4mainValue【福祉施設】&#10;有形固定資産減価償却率"/>
        <xdr:cNvSpPr txBox="1"/>
      </xdr:nvSpPr>
      <xdr:spPr>
        <a:xfrm>
          <a:off x="927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43" name="【福祉施設】&#10;一人当たり面積平均値テキスト"/>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33934</xdr:rowOff>
    </xdr:from>
    <xdr:to>
      <xdr:col>55</xdr:col>
      <xdr:colOff>50800</xdr:colOff>
      <xdr:row>84</xdr:row>
      <xdr:rowOff>135534</xdr:rowOff>
    </xdr:to>
    <xdr:sp macro="" textlink="">
      <xdr:nvSpPr>
        <xdr:cNvPr id="354" name="楕円 353"/>
        <xdr:cNvSpPr/>
      </xdr:nvSpPr>
      <xdr:spPr>
        <a:xfrm>
          <a:off x="10426700" y="144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56811</xdr:rowOff>
    </xdr:from>
    <xdr:ext cx="469744" cy="259045"/>
    <xdr:sp macro="" textlink="">
      <xdr:nvSpPr>
        <xdr:cNvPr id="355" name="【福祉施設】&#10;一人当たり面積該当値テキスト"/>
        <xdr:cNvSpPr txBox="1"/>
      </xdr:nvSpPr>
      <xdr:spPr>
        <a:xfrm>
          <a:off x="10515600" y="142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22047</xdr:rowOff>
    </xdr:from>
    <xdr:to>
      <xdr:col>50</xdr:col>
      <xdr:colOff>165100</xdr:colOff>
      <xdr:row>84</xdr:row>
      <xdr:rowOff>123647</xdr:rowOff>
    </xdr:to>
    <xdr:sp macro="" textlink="">
      <xdr:nvSpPr>
        <xdr:cNvPr id="356" name="楕円 355"/>
        <xdr:cNvSpPr/>
      </xdr:nvSpPr>
      <xdr:spPr>
        <a:xfrm>
          <a:off x="9588500" y="1442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72847</xdr:rowOff>
    </xdr:from>
    <xdr:to>
      <xdr:col>55</xdr:col>
      <xdr:colOff>0</xdr:colOff>
      <xdr:row>84</xdr:row>
      <xdr:rowOff>84734</xdr:rowOff>
    </xdr:to>
    <xdr:cxnSp macro="">
      <xdr:nvCxnSpPr>
        <xdr:cNvPr id="357" name="直線コネクタ 356"/>
        <xdr:cNvCxnSpPr/>
      </xdr:nvCxnSpPr>
      <xdr:spPr>
        <a:xfrm>
          <a:off x="9639300" y="1447464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42621</xdr:rowOff>
    </xdr:from>
    <xdr:to>
      <xdr:col>46</xdr:col>
      <xdr:colOff>38100</xdr:colOff>
      <xdr:row>84</xdr:row>
      <xdr:rowOff>144221</xdr:rowOff>
    </xdr:to>
    <xdr:sp macro="" textlink="">
      <xdr:nvSpPr>
        <xdr:cNvPr id="358" name="楕円 357"/>
        <xdr:cNvSpPr/>
      </xdr:nvSpPr>
      <xdr:spPr>
        <a:xfrm>
          <a:off x="8699500" y="14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72847</xdr:rowOff>
    </xdr:from>
    <xdr:to>
      <xdr:col>50</xdr:col>
      <xdr:colOff>114300</xdr:colOff>
      <xdr:row>84</xdr:row>
      <xdr:rowOff>93421</xdr:rowOff>
    </xdr:to>
    <xdr:cxnSp macro="">
      <xdr:nvCxnSpPr>
        <xdr:cNvPr id="359" name="直線コネクタ 358"/>
        <xdr:cNvCxnSpPr/>
      </xdr:nvCxnSpPr>
      <xdr:spPr>
        <a:xfrm flipV="1">
          <a:off x="8750300" y="144746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360" name="楕円 359"/>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93421</xdr:rowOff>
    </xdr:from>
    <xdr:to>
      <xdr:col>45</xdr:col>
      <xdr:colOff>177800</xdr:colOff>
      <xdr:row>84</xdr:row>
      <xdr:rowOff>97537</xdr:rowOff>
    </xdr:to>
    <xdr:cxnSp macro="">
      <xdr:nvCxnSpPr>
        <xdr:cNvPr id="361" name="直線コネクタ 360"/>
        <xdr:cNvCxnSpPr/>
      </xdr:nvCxnSpPr>
      <xdr:spPr>
        <a:xfrm flipV="1">
          <a:off x="7861300" y="1449522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34392</xdr:rowOff>
    </xdr:from>
    <xdr:to>
      <xdr:col>36</xdr:col>
      <xdr:colOff>165100</xdr:colOff>
      <xdr:row>84</xdr:row>
      <xdr:rowOff>135992</xdr:rowOff>
    </xdr:to>
    <xdr:sp macro="" textlink="">
      <xdr:nvSpPr>
        <xdr:cNvPr id="362" name="楕円 361"/>
        <xdr:cNvSpPr/>
      </xdr:nvSpPr>
      <xdr:spPr>
        <a:xfrm>
          <a:off x="6921500" y="144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85192</xdr:rowOff>
    </xdr:from>
    <xdr:to>
      <xdr:col>41</xdr:col>
      <xdr:colOff>50800</xdr:colOff>
      <xdr:row>84</xdr:row>
      <xdr:rowOff>97537</xdr:rowOff>
    </xdr:to>
    <xdr:cxnSp macro="">
      <xdr:nvCxnSpPr>
        <xdr:cNvPr id="363" name="直線コネクタ 362"/>
        <xdr:cNvCxnSpPr/>
      </xdr:nvCxnSpPr>
      <xdr:spPr>
        <a:xfrm>
          <a:off x="6972300" y="1448699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364" name="n_1aveValue【福祉施設】&#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365" name="n_2aveValue【福祉施設】&#10;一人当たり面積"/>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69054</xdr:rowOff>
    </xdr:from>
    <xdr:ext cx="469744" cy="259045"/>
    <xdr:sp macro="" textlink="">
      <xdr:nvSpPr>
        <xdr:cNvPr id="366" name="n_3aveValue【福祉施設】&#10;一人当たり面積"/>
        <xdr:cNvSpPr txBox="1"/>
      </xdr:nvSpPr>
      <xdr:spPr>
        <a:xfrm>
          <a:off x="7626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85513</xdr:rowOff>
    </xdr:from>
    <xdr:ext cx="469744" cy="259045"/>
    <xdr:sp macro="" textlink="">
      <xdr:nvSpPr>
        <xdr:cNvPr id="367" name="n_4aveValue【福祉施設】&#10;一人当たり面積"/>
        <xdr:cNvSpPr txBox="1"/>
      </xdr:nvSpPr>
      <xdr:spPr>
        <a:xfrm>
          <a:off x="6737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140174</xdr:rowOff>
    </xdr:from>
    <xdr:ext cx="469744" cy="259045"/>
    <xdr:sp macro="" textlink="">
      <xdr:nvSpPr>
        <xdr:cNvPr id="368" name="n_1mainValue【福祉施設】&#10;一人当たり面積"/>
        <xdr:cNvSpPr txBox="1"/>
      </xdr:nvSpPr>
      <xdr:spPr>
        <a:xfrm>
          <a:off x="9391727" y="1419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160748</xdr:rowOff>
    </xdr:from>
    <xdr:ext cx="469744" cy="259045"/>
    <xdr:sp macro="" textlink="">
      <xdr:nvSpPr>
        <xdr:cNvPr id="369" name="n_2mainValue【福祉施設】&#10;一人当たり面積"/>
        <xdr:cNvSpPr txBox="1"/>
      </xdr:nvSpPr>
      <xdr:spPr>
        <a:xfrm>
          <a:off x="8515427" y="1421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70" name="n_3main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152519</xdr:rowOff>
    </xdr:from>
    <xdr:ext cx="469744" cy="259045"/>
    <xdr:sp macro="" textlink="">
      <xdr:nvSpPr>
        <xdr:cNvPr id="371" name="n_4mainValue【福祉施設】&#10;一人当たり面積"/>
        <xdr:cNvSpPr txBox="1"/>
      </xdr:nvSpPr>
      <xdr:spPr>
        <a:xfrm>
          <a:off x="6737427" y="14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396" name="直線コネクタ 395"/>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99" name="【市民会館】&#10;有形固定資産減価償却率最大値テキスト"/>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400" name="直線コネクタ 399"/>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100982</xdr:rowOff>
    </xdr:from>
    <xdr:ext cx="405111" cy="259045"/>
    <xdr:sp macro="" textlink="">
      <xdr:nvSpPr>
        <xdr:cNvPr id="401" name="【市民会館】&#10;有形固定資産減価償却率平均値テキスト"/>
        <xdr:cNvSpPr txBox="1"/>
      </xdr:nvSpPr>
      <xdr:spPr>
        <a:xfrm>
          <a:off x="4673600" y="179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2" name="フローチャート: 判断 401"/>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403" name="フローチャート: 判断 402"/>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4" name="フローチャート: 判断 403"/>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フローチャート: 判断 404"/>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06" name="フローチャート: 判断 405"/>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65405</xdr:rowOff>
    </xdr:from>
    <xdr:to>
      <xdr:col>6</xdr:col>
      <xdr:colOff>38100</xdr:colOff>
      <xdr:row>106</xdr:row>
      <xdr:rowOff>167005</xdr:rowOff>
    </xdr:to>
    <xdr:sp macro="" textlink="">
      <xdr:nvSpPr>
        <xdr:cNvPr id="412" name="楕円 411"/>
        <xdr:cNvSpPr/>
      </xdr:nvSpPr>
      <xdr:spPr>
        <a:xfrm>
          <a:off x="1079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12082</xdr:rowOff>
    </xdr:from>
    <xdr:ext cx="405111" cy="259045"/>
    <xdr:sp macro="" textlink="">
      <xdr:nvSpPr>
        <xdr:cNvPr id="413" name="n_1aveValue【市民会館】&#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14" name="n_2aveValue【市民会館】&#10;有形固定資産減価償却率"/>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15" name="n_3aveValue【市民会館】&#10;有形固定資産減価償却率"/>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416" name="n_4aveValue【市民会館】&#10;有形固定資産減価償却率"/>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158132</xdr:rowOff>
    </xdr:from>
    <xdr:ext cx="405111" cy="259045"/>
    <xdr:sp macro="" textlink="">
      <xdr:nvSpPr>
        <xdr:cNvPr id="417" name="n_4mainValue【市民会館】&#10;有形固定資産減価償却率"/>
        <xdr:cNvSpPr txBox="1"/>
      </xdr:nvSpPr>
      <xdr:spPr>
        <a:xfrm>
          <a:off x="927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9" name="テキスト ボックス 4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1" name="テキスト ボックス 4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3" name="テキスト ボックス 4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5" name="テキスト ボックス 4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7" name="テキスト ボックス 4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441" name="直線コネクタ 440"/>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42"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43" name="直線コネクタ 442"/>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444" name="【市民会館】&#10;一人当たり面積最大値テキスト"/>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445" name="直線コネクタ 444"/>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59707</xdr:rowOff>
    </xdr:from>
    <xdr:ext cx="469744" cy="259045"/>
    <xdr:sp macro="" textlink="">
      <xdr:nvSpPr>
        <xdr:cNvPr id="446" name="【市民会館】&#10;一人当たり面積平均値テキスト"/>
        <xdr:cNvSpPr txBox="1"/>
      </xdr:nvSpPr>
      <xdr:spPr>
        <a:xfrm>
          <a:off x="10515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447" name="フローチャート: 判断 446"/>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448" name="フローチャート: 判断 447"/>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449" name="フローチャート: 判断 448"/>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450" name="フローチャート: 判断 449"/>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451" name="フローチャート: 判断 450"/>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49530</xdr:rowOff>
    </xdr:from>
    <xdr:to>
      <xdr:col>36</xdr:col>
      <xdr:colOff>165100</xdr:colOff>
      <xdr:row>108</xdr:row>
      <xdr:rowOff>151130</xdr:rowOff>
    </xdr:to>
    <xdr:sp macro="" textlink="">
      <xdr:nvSpPr>
        <xdr:cNvPr id="457" name="楕円 456"/>
        <xdr:cNvSpPr/>
      </xdr:nvSpPr>
      <xdr:spPr>
        <a:xfrm>
          <a:off x="6921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7638</xdr:rowOff>
    </xdr:from>
    <xdr:ext cx="469744" cy="259045"/>
    <xdr:sp macro="" textlink="">
      <xdr:nvSpPr>
        <xdr:cNvPr id="458" name="n_1aveValue【市民会館】&#10;一人当たり面積"/>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459" name="n_2aveValue【市民会館】&#10;一人当たり面積"/>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460" name="n_3aveValue【市民会館】&#10;一人当たり面積"/>
        <xdr:cNvSpPr txBox="1"/>
      </xdr:nvSpPr>
      <xdr:spPr>
        <a:xfrm>
          <a:off x="76264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461" name="n_4aveValue【市民会館】&#10;一人当たり面積"/>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142257</xdr:rowOff>
    </xdr:from>
    <xdr:ext cx="469744" cy="259045"/>
    <xdr:sp macro="" textlink="">
      <xdr:nvSpPr>
        <xdr:cNvPr id="462" name="n_4mainValue【市民会館】&#10;一人当たり面積"/>
        <xdr:cNvSpPr txBox="1"/>
      </xdr:nvSpPr>
      <xdr:spPr>
        <a:xfrm>
          <a:off x="67374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88" name="直線コネクタ 487"/>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89"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90" name="直線コネクタ 489"/>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91"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92" name="直線コネクタ 491"/>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3"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4" name="フローチャート: 判断 493"/>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95" name="フローチャート: 判断 494"/>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96" name="フローチャート: 判断 495"/>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97" name="フローチャート: 判断 496"/>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98" name="フローチャート: 判断 497"/>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169092</xdr:rowOff>
    </xdr:from>
    <xdr:to>
      <xdr:col>85</xdr:col>
      <xdr:colOff>177800</xdr:colOff>
      <xdr:row>34</xdr:row>
      <xdr:rowOff>99242</xdr:rowOff>
    </xdr:to>
    <xdr:sp macro="" textlink="">
      <xdr:nvSpPr>
        <xdr:cNvPr id="504" name="楕円 503"/>
        <xdr:cNvSpPr/>
      </xdr:nvSpPr>
      <xdr:spPr>
        <a:xfrm>
          <a:off x="162687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122119</xdr:rowOff>
    </xdr:from>
    <xdr:ext cx="405111" cy="259045"/>
    <xdr:sp macro="" textlink="">
      <xdr:nvSpPr>
        <xdr:cNvPr id="505" name="【一般廃棄物処理施設】&#10;有形固定資産減価償却率該当値テキスト"/>
        <xdr:cNvSpPr txBox="1"/>
      </xdr:nvSpPr>
      <xdr:spPr>
        <a:xfrm>
          <a:off x="16357600" y="577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123372</xdr:rowOff>
    </xdr:from>
    <xdr:to>
      <xdr:col>81</xdr:col>
      <xdr:colOff>101600</xdr:colOff>
      <xdr:row>34</xdr:row>
      <xdr:rowOff>53522</xdr:rowOff>
    </xdr:to>
    <xdr:sp macro="" textlink="">
      <xdr:nvSpPr>
        <xdr:cNvPr id="506" name="楕円 505"/>
        <xdr:cNvSpPr/>
      </xdr:nvSpPr>
      <xdr:spPr>
        <a:xfrm>
          <a:off x="15430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2722</xdr:rowOff>
    </xdr:from>
    <xdr:to>
      <xdr:col>85</xdr:col>
      <xdr:colOff>127000</xdr:colOff>
      <xdr:row>34</xdr:row>
      <xdr:rowOff>48442</xdr:rowOff>
    </xdr:to>
    <xdr:cxnSp macro="">
      <xdr:nvCxnSpPr>
        <xdr:cNvPr id="507" name="直線コネクタ 506"/>
        <xdr:cNvCxnSpPr/>
      </xdr:nvCxnSpPr>
      <xdr:spPr>
        <a:xfrm>
          <a:off x="15481300" y="58320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87449</xdr:rowOff>
    </xdr:from>
    <xdr:to>
      <xdr:col>76</xdr:col>
      <xdr:colOff>165100</xdr:colOff>
      <xdr:row>34</xdr:row>
      <xdr:rowOff>17599</xdr:rowOff>
    </xdr:to>
    <xdr:sp macro="" textlink="">
      <xdr:nvSpPr>
        <xdr:cNvPr id="508" name="楕円 507"/>
        <xdr:cNvSpPr/>
      </xdr:nvSpPr>
      <xdr:spPr>
        <a:xfrm>
          <a:off x="14541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138249</xdr:rowOff>
    </xdr:from>
    <xdr:to>
      <xdr:col>81</xdr:col>
      <xdr:colOff>50800</xdr:colOff>
      <xdr:row>34</xdr:row>
      <xdr:rowOff>2722</xdr:rowOff>
    </xdr:to>
    <xdr:cxnSp macro="">
      <xdr:nvCxnSpPr>
        <xdr:cNvPr id="509" name="直線コネクタ 508"/>
        <xdr:cNvCxnSpPr/>
      </xdr:nvCxnSpPr>
      <xdr:spPr>
        <a:xfrm>
          <a:off x="14592300" y="57960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41728</xdr:rowOff>
    </xdr:from>
    <xdr:to>
      <xdr:col>72</xdr:col>
      <xdr:colOff>38100</xdr:colOff>
      <xdr:row>33</xdr:row>
      <xdr:rowOff>143328</xdr:rowOff>
    </xdr:to>
    <xdr:sp macro="" textlink="">
      <xdr:nvSpPr>
        <xdr:cNvPr id="510" name="楕円 509"/>
        <xdr:cNvSpPr/>
      </xdr:nvSpPr>
      <xdr:spPr>
        <a:xfrm>
          <a:off x="13652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92528</xdr:rowOff>
    </xdr:from>
    <xdr:to>
      <xdr:col>76</xdr:col>
      <xdr:colOff>114300</xdr:colOff>
      <xdr:row>33</xdr:row>
      <xdr:rowOff>138249</xdr:rowOff>
    </xdr:to>
    <xdr:cxnSp macro="">
      <xdr:nvCxnSpPr>
        <xdr:cNvPr id="511" name="直線コネクタ 510"/>
        <xdr:cNvCxnSpPr/>
      </xdr:nvCxnSpPr>
      <xdr:spPr>
        <a:xfrm>
          <a:off x="13703300" y="575037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512" name="n_1aveValue【一般廃棄物処理施設】&#10;有形固定資産減価償却率"/>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513" name="n_2aveValue【一般廃棄物処理施設】&#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14" name="n_3ave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515"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70049</xdr:rowOff>
    </xdr:from>
    <xdr:ext cx="405111" cy="259045"/>
    <xdr:sp macro="" textlink="">
      <xdr:nvSpPr>
        <xdr:cNvPr id="516" name="n_1mainValue【一般廃棄物処理施設】&#10;有形固定資産減価償却率"/>
        <xdr:cNvSpPr txBox="1"/>
      </xdr:nvSpPr>
      <xdr:spPr>
        <a:xfrm>
          <a:off x="152660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34126</xdr:rowOff>
    </xdr:from>
    <xdr:ext cx="340478" cy="259045"/>
    <xdr:sp macro="" textlink="">
      <xdr:nvSpPr>
        <xdr:cNvPr id="517" name="n_2mainValue【一般廃棄物処理施設】&#10;有形固定資産減価償却率"/>
        <xdr:cNvSpPr txBox="1"/>
      </xdr:nvSpPr>
      <xdr:spPr>
        <a:xfrm>
          <a:off x="144220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159855</xdr:rowOff>
    </xdr:from>
    <xdr:ext cx="340478" cy="259045"/>
    <xdr:sp macro="" textlink="">
      <xdr:nvSpPr>
        <xdr:cNvPr id="518" name="n_3mainValue【一般廃棄物処理施設】&#10;有形固定資産減価償却率"/>
        <xdr:cNvSpPr txBox="1"/>
      </xdr:nvSpPr>
      <xdr:spPr>
        <a:xfrm>
          <a:off x="13533061" y="5474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2" name="テキスト ボックス 53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0" name="テキスト ボックス 53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542" name="直線コネクタ 541"/>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543"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544" name="直線コネクタ 543"/>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545"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546" name="直線コネクタ 545"/>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547" name="【一般廃棄物処理施設】&#10;一人当たり有形固定資産（償却資産）額平均値テキスト"/>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548" name="フローチャート: 判断 547"/>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549" name="フローチャート: 判断 548"/>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550" name="フローチャート: 判断 549"/>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551" name="フローチャート: 判断 550"/>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552" name="フローチャート: 判断 551"/>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40204</xdr:rowOff>
    </xdr:from>
    <xdr:to>
      <xdr:col>116</xdr:col>
      <xdr:colOff>114300</xdr:colOff>
      <xdr:row>38</xdr:row>
      <xdr:rowOff>141804</xdr:rowOff>
    </xdr:to>
    <xdr:sp macro="" textlink="">
      <xdr:nvSpPr>
        <xdr:cNvPr id="558" name="楕円 557"/>
        <xdr:cNvSpPr/>
      </xdr:nvSpPr>
      <xdr:spPr>
        <a:xfrm>
          <a:off x="22110700" y="65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63081</xdr:rowOff>
    </xdr:from>
    <xdr:ext cx="599010" cy="259045"/>
    <xdr:sp macro="" textlink="">
      <xdr:nvSpPr>
        <xdr:cNvPr id="559" name="【一般廃棄物処理施設】&#10;一人当たり有形固定資産（償却資産）額該当値テキスト"/>
        <xdr:cNvSpPr txBox="1"/>
      </xdr:nvSpPr>
      <xdr:spPr>
        <a:xfrm>
          <a:off x="22199600" y="640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54863</xdr:rowOff>
    </xdr:from>
    <xdr:to>
      <xdr:col>112</xdr:col>
      <xdr:colOff>38100</xdr:colOff>
      <xdr:row>38</xdr:row>
      <xdr:rowOff>156463</xdr:rowOff>
    </xdr:to>
    <xdr:sp macro="" textlink="">
      <xdr:nvSpPr>
        <xdr:cNvPr id="560" name="楕円 559"/>
        <xdr:cNvSpPr/>
      </xdr:nvSpPr>
      <xdr:spPr>
        <a:xfrm>
          <a:off x="21272500" y="65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91004</xdr:rowOff>
    </xdr:from>
    <xdr:to>
      <xdr:col>116</xdr:col>
      <xdr:colOff>63500</xdr:colOff>
      <xdr:row>38</xdr:row>
      <xdr:rowOff>105663</xdr:rowOff>
    </xdr:to>
    <xdr:cxnSp macro="">
      <xdr:nvCxnSpPr>
        <xdr:cNvPr id="561" name="直線コネクタ 560"/>
        <xdr:cNvCxnSpPr/>
      </xdr:nvCxnSpPr>
      <xdr:spPr>
        <a:xfrm flipV="1">
          <a:off x="21323300" y="6606104"/>
          <a:ext cx="8382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81459</xdr:rowOff>
    </xdr:from>
    <xdr:to>
      <xdr:col>107</xdr:col>
      <xdr:colOff>101600</xdr:colOff>
      <xdr:row>39</xdr:row>
      <xdr:rowOff>11609</xdr:rowOff>
    </xdr:to>
    <xdr:sp macro="" textlink="">
      <xdr:nvSpPr>
        <xdr:cNvPr id="562" name="楕円 561"/>
        <xdr:cNvSpPr/>
      </xdr:nvSpPr>
      <xdr:spPr>
        <a:xfrm>
          <a:off x="20383500" y="65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105663</xdr:rowOff>
    </xdr:from>
    <xdr:to>
      <xdr:col>111</xdr:col>
      <xdr:colOff>177800</xdr:colOff>
      <xdr:row>38</xdr:row>
      <xdr:rowOff>132259</xdr:rowOff>
    </xdr:to>
    <xdr:cxnSp macro="">
      <xdr:nvCxnSpPr>
        <xdr:cNvPr id="563" name="直線コネクタ 562"/>
        <xdr:cNvCxnSpPr/>
      </xdr:nvCxnSpPr>
      <xdr:spPr>
        <a:xfrm flipV="1">
          <a:off x="20434300" y="6620763"/>
          <a:ext cx="889000" cy="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90001</xdr:rowOff>
    </xdr:from>
    <xdr:to>
      <xdr:col>102</xdr:col>
      <xdr:colOff>165100</xdr:colOff>
      <xdr:row>39</xdr:row>
      <xdr:rowOff>20151</xdr:rowOff>
    </xdr:to>
    <xdr:sp macro="" textlink="">
      <xdr:nvSpPr>
        <xdr:cNvPr id="564" name="楕円 563"/>
        <xdr:cNvSpPr/>
      </xdr:nvSpPr>
      <xdr:spPr>
        <a:xfrm>
          <a:off x="19494500" y="66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132259</xdr:rowOff>
    </xdr:from>
    <xdr:to>
      <xdr:col>107</xdr:col>
      <xdr:colOff>50800</xdr:colOff>
      <xdr:row>38</xdr:row>
      <xdr:rowOff>140801</xdr:rowOff>
    </xdr:to>
    <xdr:cxnSp macro="">
      <xdr:nvCxnSpPr>
        <xdr:cNvPr id="565" name="直線コネクタ 564"/>
        <xdr:cNvCxnSpPr/>
      </xdr:nvCxnSpPr>
      <xdr:spPr>
        <a:xfrm flipV="1">
          <a:off x="19545300" y="6647359"/>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566" name="n_1aveValue【一般廃棄物処理施設】&#10;一人当たり有形固定資産（償却資産）額"/>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567" name="n_2aveValue【一般廃棄物処理施設】&#10;一人当たり有形固定資産（償却資産）額"/>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568" name="n_3aveValue【一般廃棄物処理施設】&#10;一人当たり有形固定資産（償却資産）額"/>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69" name="n_4aveValue【一般廃棄物処理施設】&#10;一人当たり有形固定資産（償却資産）額"/>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1540</xdr:rowOff>
    </xdr:from>
    <xdr:ext cx="599010" cy="259045"/>
    <xdr:sp macro="" textlink="">
      <xdr:nvSpPr>
        <xdr:cNvPr id="570" name="n_1mainValue【一般廃棄物処理施設】&#10;一人当たり有形固定資産（償却資産）額"/>
        <xdr:cNvSpPr txBox="1"/>
      </xdr:nvSpPr>
      <xdr:spPr>
        <a:xfrm>
          <a:off x="21011095" y="634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28136</xdr:rowOff>
    </xdr:from>
    <xdr:ext cx="599010" cy="259045"/>
    <xdr:sp macro="" textlink="">
      <xdr:nvSpPr>
        <xdr:cNvPr id="571" name="n_2mainValue【一般廃棄物処理施設】&#10;一人当たり有形固定資産（償却資産）額"/>
        <xdr:cNvSpPr txBox="1"/>
      </xdr:nvSpPr>
      <xdr:spPr>
        <a:xfrm>
          <a:off x="20134795" y="63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36677</xdr:rowOff>
    </xdr:from>
    <xdr:ext cx="599010" cy="259045"/>
    <xdr:sp macro="" textlink="">
      <xdr:nvSpPr>
        <xdr:cNvPr id="572" name="n_3mainValue【一般廃棄物処理施設】&#10;一人当たり有形固定資産（償却資産）額"/>
        <xdr:cNvSpPr txBox="1"/>
      </xdr:nvSpPr>
      <xdr:spPr>
        <a:xfrm>
          <a:off x="19245795" y="638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7" name="テキスト ボックス 61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7" name="テキスト ボックス 62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30" name="直線コネクタ 629"/>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2" name="直線コネクタ 63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33"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34" name="直線コネクタ 633"/>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35"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36" name="フローチャート: 判断 635"/>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37" name="フローチャート: 判断 63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38" name="フローチャート: 判断 637"/>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39" name="フローチャート: 判断 638"/>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40" name="フローチャート: 判断 639"/>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46" name="楕円 645"/>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47"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48" name="楕円 647"/>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49" name="直線コネクタ 648"/>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650" name="楕円 649"/>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35379</xdr:rowOff>
    </xdr:to>
    <xdr:cxnSp macro="">
      <xdr:nvCxnSpPr>
        <xdr:cNvPr id="651" name="直線コネクタ 650"/>
        <xdr:cNvCxnSpPr/>
      </xdr:nvCxnSpPr>
      <xdr:spPr>
        <a:xfrm>
          <a:off x="14592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92348</xdr:rowOff>
    </xdr:from>
    <xdr:to>
      <xdr:col>72</xdr:col>
      <xdr:colOff>38100</xdr:colOff>
      <xdr:row>109</xdr:row>
      <xdr:rowOff>22498</xdr:rowOff>
    </xdr:to>
    <xdr:sp macro="" textlink="">
      <xdr:nvSpPr>
        <xdr:cNvPr id="652" name="楕円 651"/>
        <xdr:cNvSpPr/>
      </xdr:nvSpPr>
      <xdr:spPr>
        <a:xfrm>
          <a:off x="13652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143148</xdr:rowOff>
    </xdr:from>
    <xdr:to>
      <xdr:col>76</xdr:col>
      <xdr:colOff>114300</xdr:colOff>
      <xdr:row>109</xdr:row>
      <xdr:rowOff>2721</xdr:rowOff>
    </xdr:to>
    <xdr:cxnSp macro="">
      <xdr:nvCxnSpPr>
        <xdr:cNvPr id="653" name="直線コネクタ 652"/>
        <xdr:cNvCxnSpPr/>
      </xdr:nvCxnSpPr>
      <xdr:spPr>
        <a:xfrm>
          <a:off x="13703300" y="186597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59689</xdr:rowOff>
    </xdr:from>
    <xdr:to>
      <xdr:col>67</xdr:col>
      <xdr:colOff>101600</xdr:colOff>
      <xdr:row>108</xdr:row>
      <xdr:rowOff>161289</xdr:rowOff>
    </xdr:to>
    <xdr:sp macro="" textlink="">
      <xdr:nvSpPr>
        <xdr:cNvPr id="654" name="楕円 653"/>
        <xdr:cNvSpPr/>
      </xdr:nvSpPr>
      <xdr:spPr>
        <a:xfrm>
          <a:off x="1276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110489</xdr:rowOff>
    </xdr:from>
    <xdr:to>
      <xdr:col>71</xdr:col>
      <xdr:colOff>177800</xdr:colOff>
      <xdr:row>108</xdr:row>
      <xdr:rowOff>143148</xdr:rowOff>
    </xdr:to>
    <xdr:cxnSp macro="">
      <xdr:nvCxnSpPr>
        <xdr:cNvPr id="655" name="直線コネクタ 654"/>
        <xdr:cNvCxnSpPr/>
      </xdr:nvCxnSpPr>
      <xdr:spPr>
        <a:xfrm>
          <a:off x="12814300" y="186270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56"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57"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58"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59"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60"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44648</xdr:rowOff>
    </xdr:from>
    <xdr:ext cx="405111" cy="259045"/>
    <xdr:sp macro="" textlink="">
      <xdr:nvSpPr>
        <xdr:cNvPr id="661" name="n_2mainValue【庁舎】&#10;有形固定資産減価償却率"/>
        <xdr:cNvSpPr txBox="1"/>
      </xdr:nvSpPr>
      <xdr:spPr>
        <a:xfrm>
          <a:off x="14389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13625</xdr:rowOff>
    </xdr:from>
    <xdr:ext cx="405111" cy="259045"/>
    <xdr:sp macro="" textlink="">
      <xdr:nvSpPr>
        <xdr:cNvPr id="662" name="n_3mainValue【庁舎】&#10;有形固定資産減価償却率"/>
        <xdr:cNvSpPr txBox="1"/>
      </xdr:nvSpPr>
      <xdr:spPr>
        <a:xfrm>
          <a:off x="135007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152416</xdr:rowOff>
    </xdr:from>
    <xdr:ext cx="405111" cy="259045"/>
    <xdr:sp macro="" textlink="">
      <xdr:nvSpPr>
        <xdr:cNvPr id="663" name="n_4mainValue【庁舎】&#10;有形固定資産減価償却率"/>
        <xdr:cNvSpPr txBox="1"/>
      </xdr:nvSpPr>
      <xdr:spPr>
        <a:xfrm>
          <a:off x="12611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85" name="直線コネクタ 684"/>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86"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87" name="直線コネクタ 686"/>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88"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89" name="直線コネクタ 688"/>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90"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91" name="フローチャート: 判断 690"/>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92" name="フローチャート: 判断 691"/>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93" name="フローチャート: 判断 692"/>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94" name="フローチャート: 判断 693"/>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95" name="フローチャート: 判断 694"/>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5741</xdr:rowOff>
    </xdr:from>
    <xdr:to>
      <xdr:col>116</xdr:col>
      <xdr:colOff>114300</xdr:colOff>
      <xdr:row>107</xdr:row>
      <xdr:rowOff>107341</xdr:rowOff>
    </xdr:to>
    <xdr:sp macro="" textlink="">
      <xdr:nvSpPr>
        <xdr:cNvPr id="701" name="楕円 700"/>
        <xdr:cNvSpPr/>
      </xdr:nvSpPr>
      <xdr:spPr>
        <a:xfrm>
          <a:off x="22110700" y="18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92118</xdr:rowOff>
    </xdr:from>
    <xdr:ext cx="469744" cy="259045"/>
    <xdr:sp macro="" textlink="">
      <xdr:nvSpPr>
        <xdr:cNvPr id="702" name="【庁舎】&#10;一人当たり面積該当値テキスト"/>
        <xdr:cNvSpPr txBox="1"/>
      </xdr:nvSpPr>
      <xdr:spPr>
        <a:xfrm>
          <a:off x="22199600" y="1826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703" name="楕円 702"/>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56541</xdr:rowOff>
    </xdr:from>
    <xdr:to>
      <xdr:col>116</xdr:col>
      <xdr:colOff>63500</xdr:colOff>
      <xdr:row>107</xdr:row>
      <xdr:rowOff>60198</xdr:rowOff>
    </xdr:to>
    <xdr:cxnSp macro="">
      <xdr:nvCxnSpPr>
        <xdr:cNvPr id="704" name="直線コネクタ 703"/>
        <xdr:cNvCxnSpPr/>
      </xdr:nvCxnSpPr>
      <xdr:spPr>
        <a:xfrm flipV="1">
          <a:off x="21323300" y="1840169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11685</xdr:rowOff>
    </xdr:from>
    <xdr:to>
      <xdr:col>107</xdr:col>
      <xdr:colOff>101600</xdr:colOff>
      <xdr:row>107</xdr:row>
      <xdr:rowOff>113285</xdr:rowOff>
    </xdr:to>
    <xdr:sp macro="" textlink="">
      <xdr:nvSpPr>
        <xdr:cNvPr id="705" name="楕円 704"/>
        <xdr:cNvSpPr/>
      </xdr:nvSpPr>
      <xdr:spPr>
        <a:xfrm>
          <a:off x="20383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62485</xdr:rowOff>
    </xdr:to>
    <xdr:cxnSp macro="">
      <xdr:nvCxnSpPr>
        <xdr:cNvPr id="706" name="直線コネクタ 705"/>
        <xdr:cNvCxnSpPr/>
      </xdr:nvCxnSpPr>
      <xdr:spPr>
        <a:xfrm flipV="1">
          <a:off x="20434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07" name="楕円 706"/>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64770</xdr:rowOff>
    </xdr:to>
    <xdr:cxnSp macro="">
      <xdr:nvCxnSpPr>
        <xdr:cNvPr id="708" name="直線コネクタ 707"/>
        <xdr:cNvCxnSpPr/>
      </xdr:nvCxnSpPr>
      <xdr:spPr>
        <a:xfrm flipV="1">
          <a:off x="19545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09" name="楕円 708"/>
        <xdr:cNvSpPr/>
      </xdr:nvSpPr>
      <xdr:spPr>
        <a:xfrm>
          <a:off x="18605500" y="183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67514</xdr:rowOff>
    </xdr:to>
    <xdr:cxnSp macro="">
      <xdr:nvCxnSpPr>
        <xdr:cNvPr id="710" name="直線コネクタ 709"/>
        <xdr:cNvCxnSpPr/>
      </xdr:nvCxnSpPr>
      <xdr:spPr>
        <a:xfrm flipV="1">
          <a:off x="18656300" y="1840992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11"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12"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13"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14"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715" name="n_1mainValue【庁舎】&#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716" name="n_2mainValue【庁舎】&#10;一人当たり面積"/>
        <xdr:cNvSpPr txBox="1"/>
      </xdr:nvSpPr>
      <xdr:spPr>
        <a:xfrm>
          <a:off x="20199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17"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718" name="n_4mainValue【庁舎】&#10;一人当たり面積"/>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施設類型別ストック情報分析表①のとおり</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641_&#27161;&#33590;&#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26.4</v>
          </cell>
          <cell r="BX51">
            <v>20.5</v>
          </cell>
          <cell r="CF51">
            <v>27</v>
          </cell>
          <cell r="CN51">
            <v>27.7</v>
          </cell>
          <cell r="CV51">
            <v>55</v>
          </cell>
        </row>
        <row r="53">
          <cell r="BP53">
            <v>69.3</v>
          </cell>
          <cell r="BX53">
            <v>71.099999999999994</v>
          </cell>
          <cell r="CF53">
            <v>72.400000000000006</v>
          </cell>
          <cell r="CN53">
            <v>73.599999999999994</v>
          </cell>
          <cell r="CV53">
            <v>74.900000000000006</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cell r="BP73">
            <v>26.4</v>
          </cell>
          <cell r="BX73">
            <v>20.5</v>
          </cell>
          <cell r="CF73">
            <v>27</v>
          </cell>
          <cell r="CN73">
            <v>27.7</v>
          </cell>
          <cell r="CV73">
            <v>55</v>
          </cell>
        </row>
        <row r="75">
          <cell r="BP75">
            <v>9.5</v>
          </cell>
          <cell r="BX75">
            <v>9.3000000000000007</v>
          </cell>
          <cell r="CF75">
            <v>8.8000000000000007</v>
          </cell>
          <cell r="CN75">
            <v>8.6999999999999993</v>
          </cell>
          <cell r="CV75">
            <v>8.6999999999999993</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13946942</v>
      </c>
      <c r="BO4" s="453"/>
      <c r="BP4" s="453"/>
      <c r="BQ4" s="453"/>
      <c r="BR4" s="453"/>
      <c r="BS4" s="453"/>
      <c r="BT4" s="453"/>
      <c r="BU4" s="454"/>
      <c r="BV4" s="452">
        <v>13321970</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3</v>
      </c>
      <c r="CU4" s="593"/>
      <c r="CV4" s="593"/>
      <c r="CW4" s="593"/>
      <c r="CX4" s="593"/>
      <c r="CY4" s="593"/>
      <c r="CZ4" s="593"/>
      <c r="DA4" s="594"/>
      <c r="DB4" s="592">
        <v>2.7</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13065337</v>
      </c>
      <c r="BO5" s="424"/>
      <c r="BP5" s="424"/>
      <c r="BQ5" s="424"/>
      <c r="BR5" s="424"/>
      <c r="BS5" s="424"/>
      <c r="BT5" s="424"/>
      <c r="BU5" s="425"/>
      <c r="BV5" s="423">
        <v>13145241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88.7</v>
      </c>
      <c r="CU5" s="421"/>
      <c r="CV5" s="421"/>
      <c r="CW5" s="421"/>
      <c r="CX5" s="421"/>
      <c r="CY5" s="421"/>
      <c r="CZ5" s="421"/>
      <c r="DA5" s="422"/>
      <c r="DB5" s="420">
        <v>88.5</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881605</v>
      </c>
      <c r="BO6" s="424"/>
      <c r="BP6" s="424"/>
      <c r="BQ6" s="424"/>
      <c r="BR6" s="424"/>
      <c r="BS6" s="424"/>
      <c r="BT6" s="424"/>
      <c r="BU6" s="425"/>
      <c r="BV6" s="423">
        <v>176729</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91.7</v>
      </c>
      <c r="CU6" s="567"/>
      <c r="CV6" s="567"/>
      <c r="CW6" s="567"/>
      <c r="CX6" s="567"/>
      <c r="CY6" s="567"/>
      <c r="CZ6" s="567"/>
      <c r="DA6" s="568"/>
      <c r="DB6" s="566">
        <v>91</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692763</v>
      </c>
      <c r="BO7" s="424"/>
      <c r="BP7" s="424"/>
      <c r="BQ7" s="424"/>
      <c r="BR7" s="424"/>
      <c r="BS7" s="424"/>
      <c r="BT7" s="424"/>
      <c r="BU7" s="425"/>
      <c r="BV7" s="423">
        <v>17492</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6278108</v>
      </c>
      <c r="CU7" s="424"/>
      <c r="CV7" s="424"/>
      <c r="CW7" s="424"/>
      <c r="CX7" s="424"/>
      <c r="CY7" s="424"/>
      <c r="CZ7" s="424"/>
      <c r="DA7" s="425"/>
      <c r="DB7" s="423">
        <v>5909617</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94</v>
      </c>
      <c r="AV8" s="482"/>
      <c r="AW8" s="482"/>
      <c r="AX8" s="482"/>
      <c r="AY8" s="437" t="s">
        <v>108</v>
      </c>
      <c r="AZ8" s="438"/>
      <c r="BA8" s="438"/>
      <c r="BB8" s="438"/>
      <c r="BC8" s="438"/>
      <c r="BD8" s="438"/>
      <c r="BE8" s="438"/>
      <c r="BF8" s="438"/>
      <c r="BG8" s="438"/>
      <c r="BH8" s="438"/>
      <c r="BI8" s="438"/>
      <c r="BJ8" s="438"/>
      <c r="BK8" s="438"/>
      <c r="BL8" s="438"/>
      <c r="BM8" s="439"/>
      <c r="BN8" s="423">
        <v>188842</v>
      </c>
      <c r="BO8" s="424"/>
      <c r="BP8" s="424"/>
      <c r="BQ8" s="424"/>
      <c r="BR8" s="424"/>
      <c r="BS8" s="424"/>
      <c r="BT8" s="424"/>
      <c r="BU8" s="425"/>
      <c r="BV8" s="423">
        <v>159237</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0.23</v>
      </c>
      <c r="CU8" s="527"/>
      <c r="CV8" s="527"/>
      <c r="CW8" s="527"/>
      <c r="CX8" s="527"/>
      <c r="CY8" s="527"/>
      <c r="CZ8" s="527"/>
      <c r="DA8" s="528"/>
      <c r="DB8" s="526">
        <v>0.23</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7230</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94</v>
      </c>
      <c r="AV9" s="482"/>
      <c r="AW9" s="482"/>
      <c r="AX9" s="482"/>
      <c r="AY9" s="437" t="s">
        <v>114</v>
      </c>
      <c r="AZ9" s="438"/>
      <c r="BA9" s="438"/>
      <c r="BB9" s="438"/>
      <c r="BC9" s="438"/>
      <c r="BD9" s="438"/>
      <c r="BE9" s="438"/>
      <c r="BF9" s="438"/>
      <c r="BG9" s="438"/>
      <c r="BH9" s="438"/>
      <c r="BI9" s="438"/>
      <c r="BJ9" s="438"/>
      <c r="BK9" s="438"/>
      <c r="BL9" s="438"/>
      <c r="BM9" s="439"/>
      <c r="BN9" s="423">
        <v>29605</v>
      </c>
      <c r="BO9" s="424"/>
      <c r="BP9" s="424"/>
      <c r="BQ9" s="424"/>
      <c r="BR9" s="424"/>
      <c r="BS9" s="424"/>
      <c r="BT9" s="424"/>
      <c r="BU9" s="425"/>
      <c r="BV9" s="423">
        <v>48821</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11.6</v>
      </c>
      <c r="CU9" s="421"/>
      <c r="CV9" s="421"/>
      <c r="CW9" s="421"/>
      <c r="CX9" s="421"/>
      <c r="CY9" s="421"/>
      <c r="CZ9" s="421"/>
      <c r="DA9" s="422"/>
      <c r="DB9" s="420">
        <v>11.5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116</v>
      </c>
      <c r="M10" s="380"/>
      <c r="N10" s="380"/>
      <c r="O10" s="380"/>
      <c r="P10" s="380"/>
      <c r="Q10" s="381"/>
      <c r="R10" s="376">
        <v>7742</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118</v>
      </c>
      <c r="AV10" s="482"/>
      <c r="AW10" s="482"/>
      <c r="AX10" s="482"/>
      <c r="AY10" s="437" t="s">
        <v>119</v>
      </c>
      <c r="AZ10" s="438"/>
      <c r="BA10" s="438"/>
      <c r="BB10" s="438"/>
      <c r="BC10" s="438"/>
      <c r="BD10" s="438"/>
      <c r="BE10" s="438"/>
      <c r="BF10" s="438"/>
      <c r="BG10" s="438"/>
      <c r="BH10" s="438"/>
      <c r="BI10" s="438"/>
      <c r="BJ10" s="438"/>
      <c r="BK10" s="438"/>
      <c r="BL10" s="438"/>
      <c r="BM10" s="439"/>
      <c r="BN10" s="423">
        <v>352402</v>
      </c>
      <c r="BO10" s="424"/>
      <c r="BP10" s="424"/>
      <c r="BQ10" s="424"/>
      <c r="BR10" s="424"/>
      <c r="BS10" s="424"/>
      <c r="BT10" s="424"/>
      <c r="BU10" s="425"/>
      <c r="BV10" s="423">
        <v>657817</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7287</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590000</v>
      </c>
      <c r="BO12" s="424"/>
      <c r="BP12" s="424"/>
      <c r="BQ12" s="424"/>
      <c r="BR12" s="424"/>
      <c r="BS12" s="424"/>
      <c r="BT12" s="424"/>
      <c r="BU12" s="425"/>
      <c r="BV12" s="423">
        <v>575000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139</v>
      </c>
      <c r="N13" s="508"/>
      <c r="O13" s="508"/>
      <c r="P13" s="508"/>
      <c r="Q13" s="509"/>
      <c r="R13" s="510">
        <v>7184</v>
      </c>
      <c r="S13" s="511"/>
      <c r="T13" s="511"/>
      <c r="U13" s="511"/>
      <c r="V13" s="512"/>
      <c r="W13" s="513" t="s">
        <v>140</v>
      </c>
      <c r="X13" s="409"/>
      <c r="Y13" s="409"/>
      <c r="Z13" s="409"/>
      <c r="AA13" s="409"/>
      <c r="AB13" s="410"/>
      <c r="AC13" s="376">
        <v>1220</v>
      </c>
      <c r="AD13" s="377"/>
      <c r="AE13" s="377"/>
      <c r="AF13" s="377"/>
      <c r="AG13" s="378"/>
      <c r="AH13" s="376">
        <v>1262</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-207993</v>
      </c>
      <c r="BO13" s="424"/>
      <c r="BP13" s="424"/>
      <c r="BQ13" s="424"/>
      <c r="BR13" s="424"/>
      <c r="BS13" s="424"/>
      <c r="BT13" s="424"/>
      <c r="BU13" s="425"/>
      <c r="BV13" s="423">
        <v>131638</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8.6999999999999993</v>
      </c>
      <c r="CU13" s="421"/>
      <c r="CV13" s="421"/>
      <c r="CW13" s="421"/>
      <c r="CX13" s="421"/>
      <c r="CY13" s="421"/>
      <c r="CZ13" s="421"/>
      <c r="DA13" s="422"/>
      <c r="DB13" s="420">
        <v>8.6999999999999993</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145</v>
      </c>
      <c r="M14" s="550"/>
      <c r="N14" s="550"/>
      <c r="O14" s="550"/>
      <c r="P14" s="550"/>
      <c r="Q14" s="551"/>
      <c r="R14" s="510">
        <v>7425</v>
      </c>
      <c r="S14" s="511"/>
      <c r="T14" s="511"/>
      <c r="U14" s="511"/>
      <c r="V14" s="512"/>
      <c r="W14" s="514"/>
      <c r="X14" s="412"/>
      <c r="Y14" s="412"/>
      <c r="Z14" s="412"/>
      <c r="AA14" s="412"/>
      <c r="AB14" s="413"/>
      <c r="AC14" s="503">
        <v>33.1</v>
      </c>
      <c r="AD14" s="504"/>
      <c r="AE14" s="504"/>
      <c r="AF14" s="504"/>
      <c r="AG14" s="505"/>
      <c r="AH14" s="503">
        <v>32.1</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55</v>
      </c>
      <c r="CU14" s="521"/>
      <c r="CV14" s="521"/>
      <c r="CW14" s="521"/>
      <c r="CX14" s="521"/>
      <c r="CY14" s="521"/>
      <c r="CZ14" s="521"/>
      <c r="DA14" s="522"/>
      <c r="DB14" s="520">
        <v>27.7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139</v>
      </c>
      <c r="N15" s="508"/>
      <c r="O15" s="508"/>
      <c r="P15" s="508"/>
      <c r="Q15" s="509"/>
      <c r="R15" s="510">
        <v>7317</v>
      </c>
      <c r="S15" s="511"/>
      <c r="T15" s="511"/>
      <c r="U15" s="511"/>
      <c r="V15" s="512"/>
      <c r="W15" s="513" t="s">
        <v>147</v>
      </c>
      <c r="X15" s="409"/>
      <c r="Y15" s="409"/>
      <c r="Z15" s="409"/>
      <c r="AA15" s="409"/>
      <c r="AB15" s="410"/>
      <c r="AC15" s="376">
        <v>460</v>
      </c>
      <c r="AD15" s="377"/>
      <c r="AE15" s="377"/>
      <c r="AF15" s="377"/>
      <c r="AG15" s="378"/>
      <c r="AH15" s="376">
        <v>494</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1266885</v>
      </c>
      <c r="BO15" s="453"/>
      <c r="BP15" s="453"/>
      <c r="BQ15" s="453"/>
      <c r="BR15" s="453"/>
      <c r="BS15" s="453"/>
      <c r="BT15" s="453"/>
      <c r="BU15" s="454"/>
      <c r="BV15" s="452">
        <v>1277417</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12.5</v>
      </c>
      <c r="AD16" s="504"/>
      <c r="AE16" s="504"/>
      <c r="AF16" s="504"/>
      <c r="AG16" s="505"/>
      <c r="AH16" s="503">
        <v>12.6</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5783753</v>
      </c>
      <c r="BO16" s="424"/>
      <c r="BP16" s="424"/>
      <c r="BQ16" s="424"/>
      <c r="BR16" s="424"/>
      <c r="BS16" s="424"/>
      <c r="BT16" s="424"/>
      <c r="BU16" s="425"/>
      <c r="BV16" s="423">
        <v>5461187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2003</v>
      </c>
      <c r="AD17" s="377"/>
      <c r="AE17" s="377"/>
      <c r="AF17" s="377"/>
      <c r="AG17" s="378"/>
      <c r="AH17" s="376">
        <v>2178</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1553236</v>
      </c>
      <c r="BO17" s="424"/>
      <c r="BP17" s="424"/>
      <c r="BQ17" s="424"/>
      <c r="BR17" s="424"/>
      <c r="BS17" s="424"/>
      <c r="BT17" s="424"/>
      <c r="BU17" s="425"/>
      <c r="BV17" s="423">
        <v>1569358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1099.3699999999999</v>
      </c>
      <c r="M18" s="476"/>
      <c r="N18" s="476"/>
      <c r="O18" s="476"/>
      <c r="P18" s="476"/>
      <c r="Q18" s="476"/>
      <c r="R18" s="477"/>
      <c r="S18" s="477"/>
      <c r="T18" s="477"/>
      <c r="U18" s="477"/>
      <c r="V18" s="478"/>
      <c r="W18" s="494"/>
      <c r="X18" s="495"/>
      <c r="Y18" s="495"/>
      <c r="Z18" s="495"/>
      <c r="AA18" s="495"/>
      <c r="AB18" s="519"/>
      <c r="AC18" s="393">
        <v>54.4</v>
      </c>
      <c r="AD18" s="394"/>
      <c r="AE18" s="394"/>
      <c r="AF18" s="394"/>
      <c r="AG18" s="479"/>
      <c r="AH18" s="393">
        <v>55.4</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5652982</v>
      </c>
      <c r="BO18" s="424"/>
      <c r="BP18" s="424"/>
      <c r="BQ18" s="424"/>
      <c r="BR18" s="424"/>
      <c r="BS18" s="424"/>
      <c r="BT18" s="424"/>
      <c r="BU18" s="425"/>
      <c r="BV18" s="423">
        <v>5268954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7</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8985448</v>
      </c>
      <c r="BO19" s="424"/>
      <c r="BP19" s="424"/>
      <c r="BQ19" s="424"/>
      <c r="BR19" s="424"/>
      <c r="BS19" s="424"/>
      <c r="BT19" s="424"/>
      <c r="BU19" s="425"/>
      <c r="BV19" s="423">
        <v>8119921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3248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14094059</v>
      </c>
      <c r="BO22" s="453"/>
      <c r="BP22" s="453"/>
      <c r="BQ22" s="453"/>
      <c r="BR22" s="453"/>
      <c r="BS22" s="453"/>
      <c r="BT22" s="453"/>
      <c r="BU22" s="454"/>
      <c r="BV22" s="452">
        <v>12675752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12627838</v>
      </c>
      <c r="BO23" s="424"/>
      <c r="BP23" s="424"/>
      <c r="BQ23" s="424"/>
      <c r="BR23" s="424"/>
      <c r="BS23" s="424"/>
      <c r="BT23" s="424"/>
      <c r="BU23" s="425"/>
      <c r="BV23" s="423">
        <v>11551943</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171</v>
      </c>
      <c r="F24" s="380"/>
      <c r="G24" s="380"/>
      <c r="H24" s="380"/>
      <c r="I24" s="380"/>
      <c r="J24" s="380"/>
      <c r="K24" s="381"/>
      <c r="L24" s="376">
        <v>1</v>
      </c>
      <c r="M24" s="377"/>
      <c r="N24" s="377"/>
      <c r="O24" s="377"/>
      <c r="P24" s="378"/>
      <c r="Q24" s="376">
        <v>8430</v>
      </c>
      <c r="R24" s="377"/>
      <c r="S24" s="377"/>
      <c r="T24" s="377"/>
      <c r="U24" s="377"/>
      <c r="V24" s="378"/>
      <c r="W24" s="466"/>
      <c r="X24" s="403"/>
      <c r="Y24" s="404"/>
      <c r="Z24" s="379" t="s">
        <v>172</v>
      </c>
      <c r="AA24" s="380"/>
      <c r="AB24" s="380"/>
      <c r="AC24" s="380"/>
      <c r="AD24" s="380"/>
      <c r="AE24" s="380"/>
      <c r="AF24" s="380"/>
      <c r="AG24" s="381"/>
      <c r="AH24" s="376">
        <v>152</v>
      </c>
      <c r="AI24" s="377"/>
      <c r="AJ24" s="377"/>
      <c r="AK24" s="377"/>
      <c r="AL24" s="378"/>
      <c r="AM24" s="376">
        <v>443384</v>
      </c>
      <c r="AN24" s="377"/>
      <c r="AO24" s="377"/>
      <c r="AP24" s="377"/>
      <c r="AQ24" s="377"/>
      <c r="AR24" s="378"/>
      <c r="AS24" s="376">
        <v>2917</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10986781</v>
      </c>
      <c r="BO24" s="424"/>
      <c r="BP24" s="424"/>
      <c r="BQ24" s="424"/>
      <c r="BR24" s="424"/>
      <c r="BS24" s="424"/>
      <c r="BT24" s="424"/>
      <c r="BU24" s="425"/>
      <c r="BV24" s="423">
        <v>9438212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174</v>
      </c>
      <c r="F25" s="380"/>
      <c r="G25" s="380"/>
      <c r="H25" s="380"/>
      <c r="I25" s="380"/>
      <c r="J25" s="380"/>
      <c r="K25" s="381"/>
      <c r="L25" s="376">
        <v>1</v>
      </c>
      <c r="M25" s="377"/>
      <c r="N25" s="377"/>
      <c r="O25" s="377"/>
      <c r="P25" s="378"/>
      <c r="Q25" s="376">
        <v>7000</v>
      </c>
      <c r="R25" s="377"/>
      <c r="S25" s="377"/>
      <c r="T25" s="377"/>
      <c r="U25" s="377"/>
      <c r="V25" s="378"/>
      <c r="W25" s="466"/>
      <c r="X25" s="403"/>
      <c r="Y25" s="404"/>
      <c r="Z25" s="379" t="s">
        <v>175</v>
      </c>
      <c r="AA25" s="380"/>
      <c r="AB25" s="380"/>
      <c r="AC25" s="380"/>
      <c r="AD25" s="380"/>
      <c r="AE25" s="380"/>
      <c r="AF25" s="380"/>
      <c r="AG25" s="381"/>
      <c r="AH25" s="376" t="s">
        <v>138</v>
      </c>
      <c r="AI25" s="377"/>
      <c r="AJ25" s="377"/>
      <c r="AK25" s="377"/>
      <c r="AL25" s="378"/>
      <c r="AM25" s="376" t="s">
        <v>138</v>
      </c>
      <c r="AN25" s="377"/>
      <c r="AO25" s="377"/>
      <c r="AP25" s="377"/>
      <c r="AQ25" s="377"/>
      <c r="AR25" s="378"/>
      <c r="AS25" s="376" t="s">
        <v>138</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151229</v>
      </c>
      <c r="BO25" s="453"/>
      <c r="BP25" s="453"/>
      <c r="BQ25" s="453"/>
      <c r="BR25" s="453"/>
      <c r="BS25" s="453"/>
      <c r="BT25" s="453"/>
      <c r="BU25" s="454"/>
      <c r="BV25" s="452">
        <v>190480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6320</v>
      </c>
      <c r="R26" s="377"/>
      <c r="S26" s="377"/>
      <c r="T26" s="377"/>
      <c r="U26" s="377"/>
      <c r="V26" s="378"/>
      <c r="W26" s="466"/>
      <c r="X26" s="403"/>
      <c r="Y26" s="404"/>
      <c r="Z26" s="379" t="s">
        <v>178</v>
      </c>
      <c r="AA26" s="434"/>
      <c r="AB26" s="434"/>
      <c r="AC26" s="434"/>
      <c r="AD26" s="434"/>
      <c r="AE26" s="434"/>
      <c r="AF26" s="434"/>
      <c r="AG26" s="435"/>
      <c r="AH26" s="376">
        <v>1</v>
      </c>
      <c r="AI26" s="377"/>
      <c r="AJ26" s="377"/>
      <c r="AK26" s="377"/>
      <c r="AL26" s="378"/>
      <c r="AM26" s="376" t="s">
        <v>179</v>
      </c>
      <c r="AN26" s="377"/>
      <c r="AO26" s="377"/>
      <c r="AP26" s="377"/>
      <c r="AQ26" s="377"/>
      <c r="AR26" s="378"/>
      <c r="AS26" s="376" t="s">
        <v>180</v>
      </c>
      <c r="AT26" s="377"/>
      <c r="AU26" s="377"/>
      <c r="AV26" s="377"/>
      <c r="AW26" s="377"/>
      <c r="AX26" s="436"/>
      <c r="AY26" s="463" t="s">
        <v>181</v>
      </c>
      <c r="AZ26" s="383"/>
      <c r="BA26" s="383"/>
      <c r="BB26" s="383"/>
      <c r="BC26" s="383"/>
      <c r="BD26" s="383"/>
      <c r="BE26" s="383"/>
      <c r="BF26" s="383"/>
      <c r="BG26" s="383"/>
      <c r="BH26" s="383"/>
      <c r="BI26" s="383"/>
      <c r="BJ26" s="383"/>
      <c r="BK26" s="383"/>
      <c r="BL26" s="383"/>
      <c r="BM26" s="464"/>
      <c r="BN26" s="423" t="s">
        <v>138</v>
      </c>
      <c r="BO26" s="424"/>
      <c r="BP26" s="424"/>
      <c r="BQ26" s="424"/>
      <c r="BR26" s="424"/>
      <c r="BS26" s="424"/>
      <c r="BT26" s="424"/>
      <c r="BU26" s="425"/>
      <c r="BV26" s="423" t="s">
        <v>128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182</v>
      </c>
      <c r="F27" s="380"/>
      <c r="G27" s="380"/>
      <c r="H27" s="380"/>
      <c r="I27" s="380"/>
      <c r="J27" s="380"/>
      <c r="K27" s="381"/>
      <c r="L27" s="376">
        <v>1</v>
      </c>
      <c r="M27" s="377"/>
      <c r="N27" s="377"/>
      <c r="O27" s="377"/>
      <c r="P27" s="378"/>
      <c r="Q27" s="376">
        <v>3000</v>
      </c>
      <c r="R27" s="377"/>
      <c r="S27" s="377"/>
      <c r="T27" s="377"/>
      <c r="U27" s="377"/>
      <c r="V27" s="378"/>
      <c r="W27" s="466"/>
      <c r="X27" s="403"/>
      <c r="Y27" s="404"/>
      <c r="Z27" s="379" t="s">
        <v>183</v>
      </c>
      <c r="AA27" s="380"/>
      <c r="AB27" s="380"/>
      <c r="AC27" s="380"/>
      <c r="AD27" s="380"/>
      <c r="AE27" s="380"/>
      <c r="AF27" s="380"/>
      <c r="AG27" s="381"/>
      <c r="AH27" s="376">
        <v>4</v>
      </c>
      <c r="AI27" s="377"/>
      <c r="AJ27" s="377"/>
      <c r="AK27" s="377"/>
      <c r="AL27" s="378"/>
      <c r="AM27" s="376">
        <v>12663</v>
      </c>
      <c r="AN27" s="377"/>
      <c r="AO27" s="377"/>
      <c r="AP27" s="377"/>
      <c r="AQ27" s="377"/>
      <c r="AR27" s="378"/>
      <c r="AS27" s="376">
        <v>3166</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v>316293</v>
      </c>
      <c r="BO27" s="458"/>
      <c r="BP27" s="458"/>
      <c r="BQ27" s="458"/>
      <c r="BR27" s="458"/>
      <c r="BS27" s="458"/>
      <c r="BT27" s="458"/>
      <c r="BU27" s="459"/>
      <c r="BV27" s="457">
        <v>316293</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185</v>
      </c>
      <c r="F28" s="380"/>
      <c r="G28" s="380"/>
      <c r="H28" s="380"/>
      <c r="I28" s="380"/>
      <c r="J28" s="380"/>
      <c r="K28" s="381"/>
      <c r="L28" s="376">
        <v>1</v>
      </c>
      <c r="M28" s="377"/>
      <c r="N28" s="377"/>
      <c r="O28" s="377"/>
      <c r="P28" s="378"/>
      <c r="Q28" s="376">
        <v>2400</v>
      </c>
      <c r="R28" s="377"/>
      <c r="S28" s="377"/>
      <c r="T28" s="377"/>
      <c r="U28" s="377"/>
      <c r="V28" s="378"/>
      <c r="W28" s="466"/>
      <c r="X28" s="403"/>
      <c r="Y28" s="404"/>
      <c r="Z28" s="379" t="s">
        <v>186</v>
      </c>
      <c r="AA28" s="380"/>
      <c r="AB28" s="380"/>
      <c r="AC28" s="380"/>
      <c r="AD28" s="380"/>
      <c r="AE28" s="380"/>
      <c r="AF28" s="380"/>
      <c r="AG28" s="381"/>
      <c r="AH28" s="376" t="s">
        <v>137</v>
      </c>
      <c r="AI28" s="377"/>
      <c r="AJ28" s="377"/>
      <c r="AK28" s="377"/>
      <c r="AL28" s="378"/>
      <c r="AM28" s="376" t="s">
        <v>138</v>
      </c>
      <c r="AN28" s="377"/>
      <c r="AO28" s="377"/>
      <c r="AP28" s="377"/>
      <c r="AQ28" s="377"/>
      <c r="AR28" s="378"/>
      <c r="AS28" s="376" t="s">
        <v>138</v>
      </c>
      <c r="AT28" s="377"/>
      <c r="AU28" s="377"/>
      <c r="AV28" s="377"/>
      <c r="AW28" s="377"/>
      <c r="AX28" s="436"/>
      <c r="AY28" s="440" t="s">
        <v>187</v>
      </c>
      <c r="AZ28" s="441"/>
      <c r="BA28" s="441"/>
      <c r="BB28" s="442"/>
      <c r="BC28" s="449" t="s">
        <v>48</v>
      </c>
      <c r="BD28" s="450"/>
      <c r="BE28" s="450"/>
      <c r="BF28" s="450"/>
      <c r="BG28" s="450"/>
      <c r="BH28" s="450"/>
      <c r="BI28" s="450"/>
      <c r="BJ28" s="450"/>
      <c r="BK28" s="450"/>
      <c r="BL28" s="450"/>
      <c r="BM28" s="451"/>
      <c r="BN28" s="452">
        <v>1540583</v>
      </c>
      <c r="BO28" s="453"/>
      <c r="BP28" s="453"/>
      <c r="BQ28" s="453"/>
      <c r="BR28" s="453"/>
      <c r="BS28" s="453"/>
      <c r="BT28" s="453"/>
      <c r="BU28" s="454"/>
      <c r="BV28" s="452">
        <v>1778181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188</v>
      </c>
      <c r="F29" s="380"/>
      <c r="G29" s="380"/>
      <c r="H29" s="380"/>
      <c r="I29" s="380"/>
      <c r="J29" s="380"/>
      <c r="K29" s="381"/>
      <c r="L29" s="376">
        <v>12</v>
      </c>
      <c r="M29" s="377"/>
      <c r="N29" s="377"/>
      <c r="O29" s="377"/>
      <c r="P29" s="378"/>
      <c r="Q29" s="376">
        <v>1900</v>
      </c>
      <c r="R29" s="377"/>
      <c r="S29" s="377"/>
      <c r="T29" s="377"/>
      <c r="U29" s="377"/>
      <c r="V29" s="378"/>
      <c r="W29" s="467"/>
      <c r="X29" s="468"/>
      <c r="Y29" s="469"/>
      <c r="Z29" s="379" t="s">
        <v>189</v>
      </c>
      <c r="AA29" s="380"/>
      <c r="AB29" s="380"/>
      <c r="AC29" s="380"/>
      <c r="AD29" s="380"/>
      <c r="AE29" s="380"/>
      <c r="AF29" s="380"/>
      <c r="AG29" s="381"/>
      <c r="AH29" s="376">
        <v>156</v>
      </c>
      <c r="AI29" s="377"/>
      <c r="AJ29" s="377"/>
      <c r="AK29" s="377"/>
      <c r="AL29" s="378"/>
      <c r="AM29" s="376">
        <v>456047</v>
      </c>
      <c r="AN29" s="377"/>
      <c r="AO29" s="377"/>
      <c r="AP29" s="377"/>
      <c r="AQ29" s="377"/>
      <c r="AR29" s="378"/>
      <c r="AS29" s="376">
        <v>2923</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802341</v>
      </c>
      <c r="BO29" s="424"/>
      <c r="BP29" s="424"/>
      <c r="BQ29" s="424"/>
      <c r="BR29" s="424"/>
      <c r="BS29" s="424"/>
      <c r="BT29" s="424"/>
      <c r="BU29" s="425"/>
      <c r="BV29" s="423">
        <v>846681</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96.3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1534440</v>
      </c>
      <c r="BO30" s="458"/>
      <c r="BP30" s="458"/>
      <c r="BQ30" s="458"/>
      <c r="BR30" s="458"/>
      <c r="BS30" s="458"/>
      <c r="BT30" s="458"/>
      <c r="BU30" s="459"/>
      <c r="BV30" s="457">
        <v>1543815</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198</v>
      </c>
      <c r="D33" s="375"/>
      <c r="E33" s="374" t="s">
        <v>199</v>
      </c>
      <c r="F33" s="374"/>
      <c r="G33" s="374"/>
      <c r="H33" s="374"/>
      <c r="I33" s="374"/>
      <c r="J33" s="374"/>
      <c r="K33" s="374"/>
      <c r="L33" s="374"/>
      <c r="M33" s="374"/>
      <c r="N33" s="374"/>
      <c r="O33" s="374"/>
      <c r="P33" s="374"/>
      <c r="Q33" s="374"/>
      <c r="R33" s="374"/>
      <c r="S33" s="374"/>
      <c r="T33" s="203"/>
      <c r="U33" s="375" t="s">
        <v>200</v>
      </c>
      <c r="V33" s="375"/>
      <c r="W33" s="374" t="s">
        <v>199</v>
      </c>
      <c r="X33" s="374"/>
      <c r="Y33" s="374"/>
      <c r="Z33" s="374"/>
      <c r="AA33" s="374"/>
      <c r="AB33" s="374"/>
      <c r="AC33" s="374"/>
      <c r="AD33" s="374"/>
      <c r="AE33" s="374"/>
      <c r="AF33" s="374"/>
      <c r="AG33" s="374"/>
      <c r="AH33" s="374"/>
      <c r="AI33" s="374"/>
      <c r="AJ33" s="374"/>
      <c r="AK33" s="374"/>
      <c r="AL33" s="203"/>
      <c r="AM33" s="375" t="s">
        <v>198</v>
      </c>
      <c r="AN33" s="375"/>
      <c r="AO33" s="374" t="s">
        <v>199</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198</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国民健康保険事業事業勘定特別会計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釧路北部消防事務組合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78"/>
      <c r="BE35" s="371">
        <f t="shared" ref="BE35:BE43" si="1">IF(BG35="","",BE34+1)</f>
        <v>8</v>
      </c>
      <c r="BF35" s="371"/>
      <c r="BG35" s="372" t="str">
        <f>IF('各会計、関係団体の財政状況及び健全化判断比率'!B34="","",'各会計、関係団体の財政状況及び健全化判断比率'!B34)</f>
        <v>簡易水道事業特別会計</v>
      </c>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釧路公立大学事務組合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川上郡衛生処理組合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釧路・根室広域地方税滞納整理機構</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219</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49" t="s">
        <v>223</v>
      </c>
      <c r="AQ4" s="749"/>
      <c r="AR4" s="749"/>
      <c r="AS4" s="749"/>
      <c r="AT4" s="749"/>
      <c r="AU4" s="749"/>
      <c r="AV4" s="749"/>
      <c r="AW4" s="749"/>
      <c r="AX4" s="749"/>
      <c r="AY4" s="749"/>
      <c r="AZ4" s="749"/>
      <c r="BA4" s="749"/>
      <c r="BB4" s="749"/>
      <c r="BC4" s="749"/>
      <c r="BD4" s="749"/>
      <c r="BE4" s="749"/>
      <c r="BF4" s="749"/>
      <c r="BG4" s="749" t="s">
        <v>224</v>
      </c>
      <c r="BH4" s="749"/>
      <c r="BI4" s="749"/>
      <c r="BJ4" s="749"/>
      <c r="BK4" s="749"/>
      <c r="BL4" s="749"/>
      <c r="BM4" s="749"/>
      <c r="BN4" s="749"/>
      <c r="BO4" s="749" t="s">
        <v>221</v>
      </c>
      <c r="BP4" s="749"/>
      <c r="BQ4" s="749"/>
      <c r="BR4" s="749"/>
      <c r="BS4" s="749" t="s">
        <v>225</v>
      </c>
      <c r="BT4" s="749"/>
      <c r="BU4" s="749"/>
      <c r="BV4" s="749"/>
      <c r="BW4" s="749"/>
      <c r="BX4" s="749"/>
      <c r="BY4" s="749"/>
      <c r="BZ4" s="749"/>
      <c r="CA4" s="749"/>
      <c r="CB4" s="749"/>
      <c r="CD4" s="731" t="s">
        <v>226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15">
      <c r="B5" s="696" t="s">
        <v>227</v>
      </c>
      <c r="C5" s="697"/>
      <c r="D5" s="697"/>
      <c r="E5" s="697"/>
      <c r="F5" s="697"/>
      <c r="G5" s="697"/>
      <c r="H5" s="697"/>
      <c r="I5" s="697"/>
      <c r="J5" s="697"/>
      <c r="K5" s="697"/>
      <c r="L5" s="697"/>
      <c r="M5" s="697"/>
      <c r="N5" s="697"/>
      <c r="O5" s="697"/>
      <c r="P5" s="697"/>
      <c r="Q5" s="698"/>
      <c r="R5" s="682">
        <v>1139624</v>
      </c>
      <c r="S5" s="683"/>
      <c r="T5" s="683"/>
      <c r="U5" s="683"/>
      <c r="V5" s="683"/>
      <c r="W5" s="683"/>
      <c r="X5" s="683"/>
      <c r="Y5" s="726"/>
      <c r="Z5" s="744">
        <v>8.1999999999999993</v>
      </c>
      <c r="AA5" s="744"/>
      <c r="AB5" s="744"/>
      <c r="AC5" s="744"/>
      <c r="AD5" s="745">
        <v>1139624</v>
      </c>
      <c r="AE5" s="745"/>
      <c r="AF5" s="745"/>
      <c r="AG5" s="745"/>
      <c r="AH5" s="745"/>
      <c r="AI5" s="745"/>
      <c r="AJ5" s="745"/>
      <c r="AK5" s="745"/>
      <c r="AL5" s="727">
        <v>18.5</v>
      </c>
      <c r="AM5" s="701"/>
      <c r="AN5" s="701"/>
      <c r="AO5" s="728"/>
      <c r="AP5" s="696" t="s">
        <v>228</v>
      </c>
      <c r="AQ5" s="697"/>
      <c r="AR5" s="697"/>
      <c r="AS5" s="697"/>
      <c r="AT5" s="697"/>
      <c r="AU5" s="697"/>
      <c r="AV5" s="697"/>
      <c r="AW5" s="697"/>
      <c r="AX5" s="697"/>
      <c r="AY5" s="697"/>
      <c r="AZ5" s="697"/>
      <c r="BA5" s="697"/>
      <c r="BB5" s="697"/>
      <c r="BC5" s="697"/>
      <c r="BD5" s="697"/>
      <c r="BE5" s="697"/>
      <c r="BF5" s="698"/>
      <c r="BG5" s="629">
        <v>1138691</v>
      </c>
      <c r="BH5" s="630"/>
      <c r="BI5" s="630"/>
      <c r="BJ5" s="630"/>
      <c r="BK5" s="630"/>
      <c r="BL5" s="630"/>
      <c r="BM5" s="630"/>
      <c r="BN5" s="631"/>
      <c r="BO5" s="656">
        <v>99.9</v>
      </c>
      <c r="BP5" s="656"/>
      <c r="BQ5" s="656"/>
      <c r="BR5" s="656"/>
      <c r="BS5" s="657">
        <v>16496</v>
      </c>
      <c r="BT5" s="657"/>
      <c r="BU5" s="657"/>
      <c r="BV5" s="657"/>
      <c r="BW5" s="657"/>
      <c r="BX5" s="657"/>
      <c r="BY5" s="657"/>
      <c r="BZ5" s="657"/>
      <c r="CA5" s="657"/>
      <c r="CB5" s="724"/>
      <c r="CD5" s="731" t="s">
        <v>223</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221</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15">
      <c r="B6" s="626" t="s">
        <v>232</v>
      </c>
      <c r="C6" s="627"/>
      <c r="D6" s="627"/>
      <c r="E6" s="627"/>
      <c r="F6" s="627"/>
      <c r="G6" s="627"/>
      <c r="H6" s="627"/>
      <c r="I6" s="627"/>
      <c r="J6" s="627"/>
      <c r="K6" s="627"/>
      <c r="L6" s="627"/>
      <c r="M6" s="627"/>
      <c r="N6" s="627"/>
      <c r="O6" s="627"/>
      <c r="P6" s="627"/>
      <c r="Q6" s="628"/>
      <c r="R6" s="629">
        <v>242891</v>
      </c>
      <c r="S6" s="630"/>
      <c r="T6" s="630"/>
      <c r="U6" s="630"/>
      <c r="V6" s="630"/>
      <c r="W6" s="630"/>
      <c r="X6" s="630"/>
      <c r="Y6" s="631"/>
      <c r="Z6" s="656">
        <v>1.7</v>
      </c>
      <c r="AA6" s="656"/>
      <c r="AB6" s="656"/>
      <c r="AC6" s="656"/>
      <c r="AD6" s="657">
        <v>242891</v>
      </c>
      <c r="AE6" s="657"/>
      <c r="AF6" s="657"/>
      <c r="AG6" s="657"/>
      <c r="AH6" s="657"/>
      <c r="AI6" s="657"/>
      <c r="AJ6" s="657"/>
      <c r="AK6" s="657"/>
      <c r="AL6" s="632">
        <v>3.9</v>
      </c>
      <c r="AM6" s="633"/>
      <c r="AN6" s="633"/>
      <c r="AO6" s="658"/>
      <c r="AP6" s="626" t="s">
        <v>233</v>
      </c>
      <c r="AQ6" s="627"/>
      <c r="AR6" s="627"/>
      <c r="AS6" s="627"/>
      <c r="AT6" s="627"/>
      <c r="AU6" s="627"/>
      <c r="AV6" s="627"/>
      <c r="AW6" s="627"/>
      <c r="AX6" s="627"/>
      <c r="AY6" s="627"/>
      <c r="AZ6" s="627"/>
      <c r="BA6" s="627"/>
      <c r="BB6" s="627"/>
      <c r="BC6" s="627"/>
      <c r="BD6" s="627"/>
      <c r="BE6" s="627"/>
      <c r="BF6" s="628"/>
      <c r="BG6" s="629">
        <v>1138691</v>
      </c>
      <c r="BH6" s="630"/>
      <c r="BI6" s="630"/>
      <c r="BJ6" s="630"/>
      <c r="BK6" s="630"/>
      <c r="BL6" s="630"/>
      <c r="BM6" s="630"/>
      <c r="BN6" s="631"/>
      <c r="BO6" s="656">
        <v>99.9</v>
      </c>
      <c r="BP6" s="656"/>
      <c r="BQ6" s="656"/>
      <c r="BR6" s="656"/>
      <c r="BS6" s="657">
        <v>16496</v>
      </c>
      <c r="BT6" s="657"/>
      <c r="BU6" s="657"/>
      <c r="BV6" s="657"/>
      <c r="BW6" s="657"/>
      <c r="BX6" s="657"/>
      <c r="BY6" s="657"/>
      <c r="BZ6" s="657"/>
      <c r="CA6" s="657"/>
      <c r="CB6" s="724"/>
      <c r="CD6" s="685" t="s">
        <v>234</v>
      </c>
      <c r="CE6" s="686"/>
      <c r="CF6" s="686"/>
      <c r="CG6" s="686"/>
      <c r="CH6" s="686"/>
      <c r="CI6" s="686"/>
      <c r="CJ6" s="686"/>
      <c r="CK6" s="686"/>
      <c r="CL6" s="686"/>
      <c r="CM6" s="686"/>
      <c r="CN6" s="686"/>
      <c r="CO6" s="686"/>
      <c r="CP6" s="686"/>
      <c r="CQ6" s="687"/>
      <c r="CR6" s="629">
        <v>80302</v>
      </c>
      <c r="CS6" s="630"/>
      <c r="CT6" s="630"/>
      <c r="CU6" s="630"/>
      <c r="CV6" s="630"/>
      <c r="CW6" s="630"/>
      <c r="CX6" s="630"/>
      <c r="CY6" s="631"/>
      <c r="CZ6" s="727">
        <v>0.6</v>
      </c>
      <c r="DA6" s="701"/>
      <c r="DB6" s="701"/>
      <c r="DC6" s="730"/>
      <c r="DD6" s="635" t="s">
        <v>235</v>
      </c>
      <c r="DE6" s="630"/>
      <c r="DF6" s="630"/>
      <c r="DG6" s="630"/>
      <c r="DH6" s="630"/>
      <c r="DI6" s="630"/>
      <c r="DJ6" s="630"/>
      <c r="DK6" s="630"/>
      <c r="DL6" s="630"/>
      <c r="DM6" s="630"/>
      <c r="DN6" s="630"/>
      <c r="DO6" s="630"/>
      <c r="DP6" s="631"/>
      <c r="DQ6" s="635">
        <v>80302</v>
      </c>
      <c r="DR6" s="630"/>
      <c r="DS6" s="630"/>
      <c r="DT6" s="630"/>
      <c r="DU6" s="630"/>
      <c r="DV6" s="630"/>
      <c r="DW6" s="630"/>
      <c r="DX6" s="630"/>
      <c r="DY6" s="630"/>
      <c r="DZ6" s="630"/>
      <c r="EA6" s="630"/>
      <c r="EB6" s="630"/>
      <c r="EC6" s="670"/>
    </row>
    <row r="7" spans="2:143" ht="11.25" customHeight="1" x14ac:dyDescent="0.15">
      <c r="B7" s="626" t="s">
        <v>236</v>
      </c>
      <c r="C7" s="627"/>
      <c r="D7" s="627"/>
      <c r="E7" s="627"/>
      <c r="F7" s="627"/>
      <c r="G7" s="627"/>
      <c r="H7" s="627"/>
      <c r="I7" s="627"/>
      <c r="J7" s="627"/>
      <c r="K7" s="627"/>
      <c r="L7" s="627"/>
      <c r="M7" s="627"/>
      <c r="N7" s="627"/>
      <c r="O7" s="627"/>
      <c r="P7" s="627"/>
      <c r="Q7" s="628"/>
      <c r="R7" s="629">
        <v>673</v>
      </c>
      <c r="S7" s="630"/>
      <c r="T7" s="630"/>
      <c r="U7" s="630"/>
      <c r="V7" s="630"/>
      <c r="W7" s="630"/>
      <c r="X7" s="630"/>
      <c r="Y7" s="631"/>
      <c r="Z7" s="656">
        <v>0</v>
      </c>
      <c r="AA7" s="656"/>
      <c r="AB7" s="656"/>
      <c r="AC7" s="656"/>
      <c r="AD7" s="657">
        <v>673</v>
      </c>
      <c r="AE7" s="657"/>
      <c r="AF7" s="657"/>
      <c r="AG7" s="657"/>
      <c r="AH7" s="657"/>
      <c r="AI7" s="657"/>
      <c r="AJ7" s="657"/>
      <c r="AK7" s="657"/>
      <c r="AL7" s="632">
        <v>0</v>
      </c>
      <c r="AM7" s="633"/>
      <c r="AN7" s="633"/>
      <c r="AO7" s="658"/>
      <c r="AP7" s="626" t="s">
        <v>237</v>
      </c>
      <c r="AQ7" s="627"/>
      <c r="AR7" s="627"/>
      <c r="AS7" s="627"/>
      <c r="AT7" s="627"/>
      <c r="AU7" s="627"/>
      <c r="AV7" s="627"/>
      <c r="AW7" s="627"/>
      <c r="AX7" s="627"/>
      <c r="AY7" s="627"/>
      <c r="AZ7" s="627"/>
      <c r="BA7" s="627"/>
      <c r="BB7" s="627"/>
      <c r="BC7" s="627"/>
      <c r="BD7" s="627"/>
      <c r="BE7" s="627"/>
      <c r="BF7" s="628"/>
      <c r="BG7" s="629">
        <v>506925</v>
      </c>
      <c r="BH7" s="630"/>
      <c r="BI7" s="630"/>
      <c r="BJ7" s="630"/>
      <c r="BK7" s="630"/>
      <c r="BL7" s="630"/>
      <c r="BM7" s="630"/>
      <c r="BN7" s="631"/>
      <c r="BO7" s="656">
        <v>44.5</v>
      </c>
      <c r="BP7" s="656"/>
      <c r="BQ7" s="656"/>
      <c r="BR7" s="656"/>
      <c r="BS7" s="657">
        <v>16496</v>
      </c>
      <c r="BT7" s="657"/>
      <c r="BU7" s="657"/>
      <c r="BV7" s="657"/>
      <c r="BW7" s="657"/>
      <c r="BX7" s="657"/>
      <c r="BY7" s="657"/>
      <c r="BZ7" s="657"/>
      <c r="CA7" s="657"/>
      <c r="CB7" s="724"/>
      <c r="CD7" s="671" t="s">
        <v>238</v>
      </c>
      <c r="CE7" s="668"/>
      <c r="CF7" s="668"/>
      <c r="CG7" s="668"/>
      <c r="CH7" s="668"/>
      <c r="CI7" s="668"/>
      <c r="CJ7" s="668"/>
      <c r="CK7" s="668"/>
      <c r="CL7" s="668"/>
      <c r="CM7" s="668"/>
      <c r="CN7" s="668"/>
      <c r="CO7" s="668"/>
      <c r="CP7" s="668"/>
      <c r="CQ7" s="669"/>
      <c r="CR7" s="629">
        <v>2004179</v>
      </c>
      <c r="CS7" s="630"/>
      <c r="CT7" s="630"/>
      <c r="CU7" s="630"/>
      <c r="CV7" s="630"/>
      <c r="CW7" s="630"/>
      <c r="CX7" s="630"/>
      <c r="CY7" s="631"/>
      <c r="CZ7" s="656">
        <v>15.3</v>
      </c>
      <c r="DA7" s="656"/>
      <c r="DB7" s="656"/>
      <c r="DC7" s="656"/>
      <c r="DD7" s="635">
        <v>144035</v>
      </c>
      <c r="DE7" s="630"/>
      <c r="DF7" s="630"/>
      <c r="DG7" s="630"/>
      <c r="DH7" s="630"/>
      <c r="DI7" s="630"/>
      <c r="DJ7" s="630"/>
      <c r="DK7" s="630"/>
      <c r="DL7" s="630"/>
      <c r="DM7" s="630"/>
      <c r="DN7" s="630"/>
      <c r="DO7" s="630"/>
      <c r="DP7" s="631"/>
      <c r="DQ7" s="635">
        <v>1854300</v>
      </c>
      <c r="DR7" s="630"/>
      <c r="DS7" s="630"/>
      <c r="DT7" s="630"/>
      <c r="DU7" s="630"/>
      <c r="DV7" s="630"/>
      <c r="DW7" s="630"/>
      <c r="DX7" s="630"/>
      <c r="DY7" s="630"/>
      <c r="DZ7" s="630"/>
      <c r="EA7" s="630"/>
      <c r="EB7" s="630"/>
      <c r="EC7" s="670"/>
    </row>
    <row r="8" spans="2:143" ht="11.25" customHeight="1" x14ac:dyDescent="0.15">
      <c r="B8" s="626" t="s">
        <v>239</v>
      </c>
      <c r="C8" s="627"/>
      <c r="D8" s="627"/>
      <c r="E8" s="627"/>
      <c r="F8" s="627"/>
      <c r="G8" s="627"/>
      <c r="H8" s="627"/>
      <c r="I8" s="627"/>
      <c r="J8" s="627"/>
      <c r="K8" s="627"/>
      <c r="L8" s="627"/>
      <c r="M8" s="627"/>
      <c r="N8" s="627"/>
      <c r="O8" s="627"/>
      <c r="P8" s="627"/>
      <c r="Q8" s="628"/>
      <c r="R8" s="629">
        <v>3444</v>
      </c>
      <c r="S8" s="630"/>
      <c r="T8" s="630"/>
      <c r="U8" s="630"/>
      <c r="V8" s="630"/>
      <c r="W8" s="630"/>
      <c r="X8" s="630"/>
      <c r="Y8" s="631"/>
      <c r="Z8" s="656">
        <v>0</v>
      </c>
      <c r="AA8" s="656"/>
      <c r="AB8" s="656"/>
      <c r="AC8" s="656"/>
      <c r="AD8" s="657">
        <v>3444</v>
      </c>
      <c r="AE8" s="657"/>
      <c r="AF8" s="657"/>
      <c r="AG8" s="657"/>
      <c r="AH8" s="657"/>
      <c r="AI8" s="657"/>
      <c r="AJ8" s="657"/>
      <c r="AK8" s="657"/>
      <c r="AL8" s="632">
        <v>0.1</v>
      </c>
      <c r="AM8" s="633"/>
      <c r="AN8" s="633"/>
      <c r="AO8" s="658"/>
      <c r="AP8" s="626" t="s">
        <v>240</v>
      </c>
      <c r="AQ8" s="627"/>
      <c r="AR8" s="627"/>
      <c r="AS8" s="627"/>
      <c r="AT8" s="627"/>
      <c r="AU8" s="627"/>
      <c r="AV8" s="627"/>
      <c r="AW8" s="627"/>
      <c r="AX8" s="627"/>
      <c r="AY8" s="627"/>
      <c r="AZ8" s="627"/>
      <c r="BA8" s="627"/>
      <c r="BB8" s="627"/>
      <c r="BC8" s="627"/>
      <c r="BD8" s="627"/>
      <c r="BE8" s="627"/>
      <c r="BF8" s="628"/>
      <c r="BG8" s="629">
        <v>13579</v>
      </c>
      <c r="BH8" s="630"/>
      <c r="BI8" s="630"/>
      <c r="BJ8" s="630"/>
      <c r="BK8" s="630"/>
      <c r="BL8" s="630"/>
      <c r="BM8" s="630"/>
      <c r="BN8" s="631"/>
      <c r="BO8" s="656">
        <v>1.2</v>
      </c>
      <c r="BP8" s="656"/>
      <c r="BQ8" s="656"/>
      <c r="BR8" s="656"/>
      <c r="BS8" s="657" t="s">
        <v>235</v>
      </c>
      <c r="BT8" s="657"/>
      <c r="BU8" s="657"/>
      <c r="BV8" s="657"/>
      <c r="BW8" s="657"/>
      <c r="BX8" s="657"/>
      <c r="BY8" s="657"/>
      <c r="BZ8" s="657"/>
      <c r="CA8" s="657"/>
      <c r="CB8" s="724"/>
      <c r="CD8" s="671" t="s">
        <v>241</v>
      </c>
      <c r="CE8" s="668"/>
      <c r="CF8" s="668"/>
      <c r="CG8" s="668"/>
      <c r="CH8" s="668"/>
      <c r="CI8" s="668"/>
      <c r="CJ8" s="668"/>
      <c r="CK8" s="668"/>
      <c r="CL8" s="668"/>
      <c r="CM8" s="668"/>
      <c r="CN8" s="668"/>
      <c r="CO8" s="668"/>
      <c r="CP8" s="668"/>
      <c r="CQ8" s="669"/>
      <c r="CR8" s="629">
        <v>1850725</v>
      </c>
      <c r="CS8" s="630"/>
      <c r="CT8" s="630"/>
      <c r="CU8" s="630"/>
      <c r="CV8" s="630"/>
      <c r="CW8" s="630"/>
      <c r="CX8" s="630"/>
      <c r="CY8" s="631"/>
      <c r="CZ8" s="656">
        <v>14.2</v>
      </c>
      <c r="DA8" s="656"/>
      <c r="DB8" s="656"/>
      <c r="DC8" s="656"/>
      <c r="DD8" s="635">
        <v>16762</v>
      </c>
      <c r="DE8" s="630"/>
      <c r="DF8" s="630"/>
      <c r="DG8" s="630"/>
      <c r="DH8" s="630"/>
      <c r="DI8" s="630"/>
      <c r="DJ8" s="630"/>
      <c r="DK8" s="630"/>
      <c r="DL8" s="630"/>
      <c r="DM8" s="630"/>
      <c r="DN8" s="630"/>
      <c r="DO8" s="630"/>
      <c r="DP8" s="631"/>
      <c r="DQ8" s="635">
        <v>1144165</v>
      </c>
      <c r="DR8" s="630"/>
      <c r="DS8" s="630"/>
      <c r="DT8" s="630"/>
      <c r="DU8" s="630"/>
      <c r="DV8" s="630"/>
      <c r="DW8" s="630"/>
      <c r="DX8" s="630"/>
      <c r="DY8" s="630"/>
      <c r="DZ8" s="630"/>
      <c r="EA8" s="630"/>
      <c r="EB8" s="630"/>
      <c r="EC8" s="670"/>
    </row>
    <row r="9" spans="2:143" ht="11.25" customHeight="1" x14ac:dyDescent="0.15">
      <c r="B9" s="626" t="s">
        <v>242</v>
      </c>
      <c r="C9" s="627"/>
      <c r="D9" s="627"/>
      <c r="E9" s="627"/>
      <c r="F9" s="627"/>
      <c r="G9" s="627"/>
      <c r="H9" s="627"/>
      <c r="I9" s="627"/>
      <c r="J9" s="627"/>
      <c r="K9" s="627"/>
      <c r="L9" s="627"/>
      <c r="M9" s="627"/>
      <c r="N9" s="627"/>
      <c r="O9" s="627"/>
      <c r="P9" s="627"/>
      <c r="Q9" s="628"/>
      <c r="R9" s="629">
        <v>4193</v>
      </c>
      <c r="S9" s="630"/>
      <c r="T9" s="630"/>
      <c r="U9" s="630"/>
      <c r="V9" s="630"/>
      <c r="W9" s="630"/>
      <c r="X9" s="630"/>
      <c r="Y9" s="631"/>
      <c r="Z9" s="656">
        <v>0</v>
      </c>
      <c r="AA9" s="656"/>
      <c r="AB9" s="656"/>
      <c r="AC9" s="656"/>
      <c r="AD9" s="657">
        <v>4193</v>
      </c>
      <c r="AE9" s="657"/>
      <c r="AF9" s="657"/>
      <c r="AG9" s="657"/>
      <c r="AH9" s="657"/>
      <c r="AI9" s="657"/>
      <c r="AJ9" s="657"/>
      <c r="AK9" s="657"/>
      <c r="AL9" s="632">
        <v>0.1</v>
      </c>
      <c r="AM9" s="633"/>
      <c r="AN9" s="633"/>
      <c r="AO9" s="658"/>
      <c r="AP9" s="626" t="s">
        <v>243</v>
      </c>
      <c r="AQ9" s="627"/>
      <c r="AR9" s="627"/>
      <c r="AS9" s="627"/>
      <c r="AT9" s="627"/>
      <c r="AU9" s="627"/>
      <c r="AV9" s="627"/>
      <c r="AW9" s="627"/>
      <c r="AX9" s="627"/>
      <c r="AY9" s="627"/>
      <c r="AZ9" s="627"/>
      <c r="BA9" s="627"/>
      <c r="BB9" s="627"/>
      <c r="BC9" s="627"/>
      <c r="BD9" s="627"/>
      <c r="BE9" s="627"/>
      <c r="BF9" s="628"/>
      <c r="BG9" s="629">
        <v>423120</v>
      </c>
      <c r="BH9" s="630"/>
      <c r="BI9" s="630"/>
      <c r="BJ9" s="630"/>
      <c r="BK9" s="630"/>
      <c r="BL9" s="630"/>
      <c r="BM9" s="630"/>
      <c r="BN9" s="631"/>
      <c r="BO9" s="656">
        <v>37.1</v>
      </c>
      <c r="BP9" s="656"/>
      <c r="BQ9" s="656"/>
      <c r="BR9" s="656"/>
      <c r="BS9" s="657" t="s">
        <v>128</v>
      </c>
      <c r="BT9" s="657"/>
      <c r="BU9" s="657"/>
      <c r="BV9" s="657"/>
      <c r="BW9" s="657"/>
      <c r="BX9" s="657"/>
      <c r="BY9" s="657"/>
      <c r="BZ9" s="657"/>
      <c r="CA9" s="657"/>
      <c r="CB9" s="724"/>
      <c r="CD9" s="671" t="s">
        <v>244</v>
      </c>
      <c r="CE9" s="668"/>
      <c r="CF9" s="668"/>
      <c r="CG9" s="668"/>
      <c r="CH9" s="668"/>
      <c r="CI9" s="668"/>
      <c r="CJ9" s="668"/>
      <c r="CK9" s="668"/>
      <c r="CL9" s="668"/>
      <c r="CM9" s="668"/>
      <c r="CN9" s="668"/>
      <c r="CO9" s="668"/>
      <c r="CP9" s="668"/>
      <c r="CQ9" s="669"/>
      <c r="CR9" s="629">
        <v>1237271</v>
      </c>
      <c r="CS9" s="630"/>
      <c r="CT9" s="630"/>
      <c r="CU9" s="630"/>
      <c r="CV9" s="630"/>
      <c r="CW9" s="630"/>
      <c r="CX9" s="630"/>
      <c r="CY9" s="631"/>
      <c r="CZ9" s="656">
        <v>9.5</v>
      </c>
      <c r="DA9" s="656"/>
      <c r="DB9" s="656"/>
      <c r="DC9" s="656"/>
      <c r="DD9" s="635">
        <v>43257</v>
      </c>
      <c r="DE9" s="630"/>
      <c r="DF9" s="630"/>
      <c r="DG9" s="630"/>
      <c r="DH9" s="630"/>
      <c r="DI9" s="630"/>
      <c r="DJ9" s="630"/>
      <c r="DK9" s="630"/>
      <c r="DL9" s="630"/>
      <c r="DM9" s="630"/>
      <c r="DN9" s="630"/>
      <c r="DO9" s="630"/>
      <c r="DP9" s="631"/>
      <c r="DQ9" s="635">
        <v>1070818</v>
      </c>
      <c r="DR9" s="630"/>
      <c r="DS9" s="630"/>
      <c r="DT9" s="630"/>
      <c r="DU9" s="630"/>
      <c r="DV9" s="630"/>
      <c r="DW9" s="630"/>
      <c r="DX9" s="630"/>
      <c r="DY9" s="630"/>
      <c r="DZ9" s="630"/>
      <c r="EA9" s="630"/>
      <c r="EB9" s="630"/>
      <c r="EC9" s="670"/>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235</v>
      </c>
      <c r="S10" s="630"/>
      <c r="T10" s="630"/>
      <c r="U10" s="630"/>
      <c r="V10" s="630"/>
      <c r="W10" s="630"/>
      <c r="X10" s="630"/>
      <c r="Y10" s="631"/>
      <c r="Z10" s="656" t="s">
        <v>128</v>
      </c>
      <c r="AA10" s="656"/>
      <c r="AB10" s="656"/>
      <c r="AC10" s="656"/>
      <c r="AD10" s="657" t="s">
        <v>235</v>
      </c>
      <c r="AE10" s="657"/>
      <c r="AF10" s="657"/>
      <c r="AG10" s="657"/>
      <c r="AH10" s="657"/>
      <c r="AI10" s="657"/>
      <c r="AJ10" s="657"/>
      <c r="AK10" s="657"/>
      <c r="AL10" s="632" t="s">
        <v>128</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29971</v>
      </c>
      <c r="BH10" s="630"/>
      <c r="BI10" s="630"/>
      <c r="BJ10" s="630"/>
      <c r="BK10" s="630"/>
      <c r="BL10" s="630"/>
      <c r="BM10" s="630"/>
      <c r="BN10" s="631"/>
      <c r="BO10" s="656">
        <v>2.6</v>
      </c>
      <c r="BP10" s="656"/>
      <c r="BQ10" s="656"/>
      <c r="BR10" s="656"/>
      <c r="BS10" s="657">
        <v>4995</v>
      </c>
      <c r="BT10" s="657"/>
      <c r="BU10" s="657"/>
      <c r="BV10" s="657"/>
      <c r="BW10" s="657"/>
      <c r="BX10" s="657"/>
      <c r="BY10" s="657"/>
      <c r="BZ10" s="657"/>
      <c r="CA10" s="657"/>
      <c r="CB10" s="724"/>
      <c r="CD10" s="671" t="s">
        <v>247</v>
      </c>
      <c r="CE10" s="668"/>
      <c r="CF10" s="668"/>
      <c r="CG10" s="668"/>
      <c r="CH10" s="668"/>
      <c r="CI10" s="668"/>
      <c r="CJ10" s="668"/>
      <c r="CK10" s="668"/>
      <c r="CL10" s="668"/>
      <c r="CM10" s="668"/>
      <c r="CN10" s="668"/>
      <c r="CO10" s="668"/>
      <c r="CP10" s="668"/>
      <c r="CQ10" s="669"/>
      <c r="CR10" s="629">
        <v>7844</v>
      </c>
      <c r="CS10" s="630"/>
      <c r="CT10" s="630"/>
      <c r="CU10" s="630"/>
      <c r="CV10" s="630"/>
      <c r="CW10" s="630"/>
      <c r="CX10" s="630"/>
      <c r="CY10" s="631"/>
      <c r="CZ10" s="656">
        <v>0.1</v>
      </c>
      <c r="DA10" s="656"/>
      <c r="DB10" s="656"/>
      <c r="DC10" s="656"/>
      <c r="DD10" s="635">
        <v>5491</v>
      </c>
      <c r="DE10" s="630"/>
      <c r="DF10" s="630"/>
      <c r="DG10" s="630"/>
      <c r="DH10" s="630"/>
      <c r="DI10" s="630"/>
      <c r="DJ10" s="630"/>
      <c r="DK10" s="630"/>
      <c r="DL10" s="630"/>
      <c r="DM10" s="630"/>
      <c r="DN10" s="630"/>
      <c r="DO10" s="630"/>
      <c r="DP10" s="631"/>
      <c r="DQ10" s="635">
        <v>7254</v>
      </c>
      <c r="DR10" s="630"/>
      <c r="DS10" s="630"/>
      <c r="DT10" s="630"/>
      <c r="DU10" s="630"/>
      <c r="DV10" s="630"/>
      <c r="DW10" s="630"/>
      <c r="DX10" s="630"/>
      <c r="DY10" s="630"/>
      <c r="DZ10" s="630"/>
      <c r="EA10" s="630"/>
      <c r="EB10" s="630"/>
      <c r="EC10" s="670"/>
    </row>
    <row r="11" spans="2:143" ht="11.25" customHeight="1" x14ac:dyDescent="0.15">
      <c r="B11" s="626" t="s">
        <v>248</v>
      </c>
      <c r="C11" s="627"/>
      <c r="D11" s="627"/>
      <c r="E11" s="627"/>
      <c r="F11" s="627"/>
      <c r="G11" s="627"/>
      <c r="H11" s="627"/>
      <c r="I11" s="627"/>
      <c r="J11" s="627"/>
      <c r="K11" s="627"/>
      <c r="L11" s="627"/>
      <c r="M11" s="627"/>
      <c r="N11" s="627"/>
      <c r="O11" s="627"/>
      <c r="P11" s="627"/>
      <c r="Q11" s="628"/>
      <c r="R11" s="629">
        <v>191866</v>
      </c>
      <c r="S11" s="630"/>
      <c r="T11" s="630"/>
      <c r="U11" s="630"/>
      <c r="V11" s="630"/>
      <c r="W11" s="630"/>
      <c r="X11" s="630"/>
      <c r="Y11" s="631"/>
      <c r="Z11" s="632">
        <v>1.4</v>
      </c>
      <c r="AA11" s="633"/>
      <c r="AB11" s="633"/>
      <c r="AC11" s="634"/>
      <c r="AD11" s="635">
        <v>191866</v>
      </c>
      <c r="AE11" s="630"/>
      <c r="AF11" s="630"/>
      <c r="AG11" s="630"/>
      <c r="AH11" s="630"/>
      <c r="AI11" s="630"/>
      <c r="AJ11" s="630"/>
      <c r="AK11" s="631"/>
      <c r="AL11" s="632">
        <v>3.1</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40255</v>
      </c>
      <c r="BH11" s="630"/>
      <c r="BI11" s="630"/>
      <c r="BJ11" s="630"/>
      <c r="BK11" s="630"/>
      <c r="BL11" s="630"/>
      <c r="BM11" s="630"/>
      <c r="BN11" s="631"/>
      <c r="BO11" s="656">
        <v>3.5</v>
      </c>
      <c r="BP11" s="656"/>
      <c r="BQ11" s="656"/>
      <c r="BR11" s="656"/>
      <c r="BS11" s="657">
        <v>11501</v>
      </c>
      <c r="BT11" s="657"/>
      <c r="BU11" s="657"/>
      <c r="BV11" s="657"/>
      <c r="BW11" s="657"/>
      <c r="BX11" s="657"/>
      <c r="BY11" s="657"/>
      <c r="BZ11" s="657"/>
      <c r="CA11" s="657"/>
      <c r="CB11" s="724"/>
      <c r="CD11" s="671" t="s">
        <v>250</v>
      </c>
      <c r="CE11" s="668"/>
      <c r="CF11" s="668"/>
      <c r="CG11" s="668"/>
      <c r="CH11" s="668"/>
      <c r="CI11" s="668"/>
      <c r="CJ11" s="668"/>
      <c r="CK11" s="668"/>
      <c r="CL11" s="668"/>
      <c r="CM11" s="668"/>
      <c r="CN11" s="668"/>
      <c r="CO11" s="668"/>
      <c r="CP11" s="668"/>
      <c r="CQ11" s="669"/>
      <c r="CR11" s="629">
        <v>1977797</v>
      </c>
      <c r="CS11" s="630"/>
      <c r="CT11" s="630"/>
      <c r="CU11" s="630"/>
      <c r="CV11" s="630"/>
      <c r="CW11" s="630"/>
      <c r="CX11" s="630"/>
      <c r="CY11" s="631"/>
      <c r="CZ11" s="656">
        <v>15.1</v>
      </c>
      <c r="DA11" s="656"/>
      <c r="DB11" s="656"/>
      <c r="DC11" s="656"/>
      <c r="DD11" s="635">
        <v>858600</v>
      </c>
      <c r="DE11" s="630"/>
      <c r="DF11" s="630"/>
      <c r="DG11" s="630"/>
      <c r="DH11" s="630"/>
      <c r="DI11" s="630"/>
      <c r="DJ11" s="630"/>
      <c r="DK11" s="630"/>
      <c r="DL11" s="630"/>
      <c r="DM11" s="630"/>
      <c r="DN11" s="630"/>
      <c r="DO11" s="630"/>
      <c r="DP11" s="631"/>
      <c r="DQ11" s="635">
        <v>541815</v>
      </c>
      <c r="DR11" s="630"/>
      <c r="DS11" s="630"/>
      <c r="DT11" s="630"/>
      <c r="DU11" s="630"/>
      <c r="DV11" s="630"/>
      <c r="DW11" s="630"/>
      <c r="DX11" s="630"/>
      <c r="DY11" s="630"/>
      <c r="DZ11" s="630"/>
      <c r="EA11" s="630"/>
      <c r="EB11" s="630"/>
      <c r="EC11" s="670"/>
    </row>
    <row r="12" spans="2:143" ht="11.25" customHeight="1" x14ac:dyDescent="0.15">
      <c r="B12" s="626" t="s">
        <v>251</v>
      </c>
      <c r="C12" s="627"/>
      <c r="D12" s="627"/>
      <c r="E12" s="627"/>
      <c r="F12" s="627"/>
      <c r="G12" s="627"/>
      <c r="H12" s="627"/>
      <c r="I12" s="627"/>
      <c r="J12" s="627"/>
      <c r="K12" s="627"/>
      <c r="L12" s="627"/>
      <c r="M12" s="627"/>
      <c r="N12" s="627"/>
      <c r="O12" s="627"/>
      <c r="P12" s="627"/>
      <c r="Q12" s="628"/>
      <c r="R12" s="629" t="s">
        <v>235</v>
      </c>
      <c r="S12" s="630"/>
      <c r="T12" s="630"/>
      <c r="U12" s="630"/>
      <c r="V12" s="630"/>
      <c r="W12" s="630"/>
      <c r="X12" s="630"/>
      <c r="Y12" s="631"/>
      <c r="Z12" s="656" t="s">
        <v>235</v>
      </c>
      <c r="AA12" s="656"/>
      <c r="AB12" s="656"/>
      <c r="AC12" s="656"/>
      <c r="AD12" s="657" t="s">
        <v>128</v>
      </c>
      <c r="AE12" s="657"/>
      <c r="AF12" s="657"/>
      <c r="AG12" s="657"/>
      <c r="AH12" s="657"/>
      <c r="AI12" s="657"/>
      <c r="AJ12" s="657"/>
      <c r="AK12" s="657"/>
      <c r="AL12" s="632" t="s">
        <v>128</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532309</v>
      </c>
      <c r="BH12" s="630"/>
      <c r="BI12" s="630"/>
      <c r="BJ12" s="630"/>
      <c r="BK12" s="630"/>
      <c r="BL12" s="630"/>
      <c r="BM12" s="630"/>
      <c r="BN12" s="631"/>
      <c r="BO12" s="656">
        <v>46.7</v>
      </c>
      <c r="BP12" s="656"/>
      <c r="BQ12" s="656"/>
      <c r="BR12" s="656"/>
      <c r="BS12" s="657" t="s">
        <v>235</v>
      </c>
      <c r="BT12" s="657"/>
      <c r="BU12" s="657"/>
      <c r="BV12" s="657"/>
      <c r="BW12" s="657"/>
      <c r="BX12" s="657"/>
      <c r="BY12" s="657"/>
      <c r="BZ12" s="657"/>
      <c r="CA12" s="657"/>
      <c r="CB12" s="724"/>
      <c r="CD12" s="671" t="s">
        <v>253</v>
      </c>
      <c r="CE12" s="668"/>
      <c r="CF12" s="668"/>
      <c r="CG12" s="668"/>
      <c r="CH12" s="668"/>
      <c r="CI12" s="668"/>
      <c r="CJ12" s="668"/>
      <c r="CK12" s="668"/>
      <c r="CL12" s="668"/>
      <c r="CM12" s="668"/>
      <c r="CN12" s="668"/>
      <c r="CO12" s="668"/>
      <c r="CP12" s="668"/>
      <c r="CQ12" s="669"/>
      <c r="CR12" s="629">
        <v>554696</v>
      </c>
      <c r="CS12" s="630"/>
      <c r="CT12" s="630"/>
      <c r="CU12" s="630"/>
      <c r="CV12" s="630"/>
      <c r="CW12" s="630"/>
      <c r="CX12" s="630"/>
      <c r="CY12" s="631"/>
      <c r="CZ12" s="656">
        <v>4.2</v>
      </c>
      <c r="DA12" s="656"/>
      <c r="DB12" s="656"/>
      <c r="DC12" s="656"/>
      <c r="DD12" s="635">
        <v>203073</v>
      </c>
      <c r="DE12" s="630"/>
      <c r="DF12" s="630"/>
      <c r="DG12" s="630"/>
      <c r="DH12" s="630"/>
      <c r="DI12" s="630"/>
      <c r="DJ12" s="630"/>
      <c r="DK12" s="630"/>
      <c r="DL12" s="630"/>
      <c r="DM12" s="630"/>
      <c r="DN12" s="630"/>
      <c r="DO12" s="630"/>
      <c r="DP12" s="631"/>
      <c r="DQ12" s="635">
        <v>171797</v>
      </c>
      <c r="DR12" s="630"/>
      <c r="DS12" s="630"/>
      <c r="DT12" s="630"/>
      <c r="DU12" s="630"/>
      <c r="DV12" s="630"/>
      <c r="DW12" s="630"/>
      <c r="DX12" s="630"/>
      <c r="DY12" s="630"/>
      <c r="DZ12" s="630"/>
      <c r="EA12" s="630"/>
      <c r="EB12" s="630"/>
      <c r="EC12" s="670"/>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138</v>
      </c>
      <c r="AE13" s="657"/>
      <c r="AF13" s="657"/>
      <c r="AG13" s="657"/>
      <c r="AH13" s="657"/>
      <c r="AI13" s="657"/>
      <c r="AJ13" s="657"/>
      <c r="AK13" s="657"/>
      <c r="AL13" s="632" t="s">
        <v>235</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526894</v>
      </c>
      <c r="BH13" s="630"/>
      <c r="BI13" s="630"/>
      <c r="BJ13" s="630"/>
      <c r="BK13" s="630"/>
      <c r="BL13" s="630"/>
      <c r="BM13" s="630"/>
      <c r="BN13" s="631"/>
      <c r="BO13" s="656">
        <v>46.2</v>
      </c>
      <c r="BP13" s="656"/>
      <c r="BQ13" s="656"/>
      <c r="BR13" s="656"/>
      <c r="BS13" s="657" t="s">
        <v>235</v>
      </c>
      <c r="BT13" s="657"/>
      <c r="BU13" s="657"/>
      <c r="BV13" s="657"/>
      <c r="BW13" s="657"/>
      <c r="BX13" s="657"/>
      <c r="BY13" s="657"/>
      <c r="BZ13" s="657"/>
      <c r="CA13" s="657"/>
      <c r="CB13" s="724"/>
      <c r="CD13" s="671" t="s">
        <v>256</v>
      </c>
      <c r="CE13" s="668"/>
      <c r="CF13" s="668"/>
      <c r="CG13" s="668"/>
      <c r="CH13" s="668"/>
      <c r="CI13" s="668"/>
      <c r="CJ13" s="668"/>
      <c r="CK13" s="668"/>
      <c r="CL13" s="668"/>
      <c r="CM13" s="668"/>
      <c r="CN13" s="668"/>
      <c r="CO13" s="668"/>
      <c r="CP13" s="668"/>
      <c r="CQ13" s="669"/>
      <c r="CR13" s="629">
        <v>1588532</v>
      </c>
      <c r="CS13" s="630"/>
      <c r="CT13" s="630"/>
      <c r="CU13" s="630"/>
      <c r="CV13" s="630"/>
      <c r="CW13" s="630"/>
      <c r="CX13" s="630"/>
      <c r="CY13" s="631"/>
      <c r="CZ13" s="656">
        <v>12.2</v>
      </c>
      <c r="DA13" s="656"/>
      <c r="DB13" s="656"/>
      <c r="DC13" s="656"/>
      <c r="DD13" s="635">
        <v>936452</v>
      </c>
      <c r="DE13" s="630"/>
      <c r="DF13" s="630"/>
      <c r="DG13" s="630"/>
      <c r="DH13" s="630"/>
      <c r="DI13" s="630"/>
      <c r="DJ13" s="630"/>
      <c r="DK13" s="630"/>
      <c r="DL13" s="630"/>
      <c r="DM13" s="630"/>
      <c r="DN13" s="630"/>
      <c r="DO13" s="630"/>
      <c r="DP13" s="631"/>
      <c r="DQ13" s="635">
        <v>910071</v>
      </c>
      <c r="DR13" s="630"/>
      <c r="DS13" s="630"/>
      <c r="DT13" s="630"/>
      <c r="DU13" s="630"/>
      <c r="DV13" s="630"/>
      <c r="DW13" s="630"/>
      <c r="DX13" s="630"/>
      <c r="DY13" s="630"/>
      <c r="DZ13" s="630"/>
      <c r="EA13" s="630"/>
      <c r="EB13" s="630"/>
      <c r="EC13" s="670"/>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235</v>
      </c>
      <c r="S14" s="630"/>
      <c r="T14" s="630"/>
      <c r="U14" s="630"/>
      <c r="V14" s="630"/>
      <c r="W14" s="630"/>
      <c r="X14" s="630"/>
      <c r="Y14" s="631"/>
      <c r="Z14" s="656" t="s">
        <v>138</v>
      </c>
      <c r="AA14" s="656"/>
      <c r="AB14" s="656"/>
      <c r="AC14" s="656"/>
      <c r="AD14" s="657" t="s">
        <v>235</v>
      </c>
      <c r="AE14" s="657"/>
      <c r="AF14" s="657"/>
      <c r="AG14" s="657"/>
      <c r="AH14" s="657"/>
      <c r="AI14" s="657"/>
      <c r="AJ14" s="657"/>
      <c r="AK14" s="657"/>
      <c r="AL14" s="632" t="s">
        <v>138</v>
      </c>
      <c r="AM14" s="633"/>
      <c r="AN14" s="633"/>
      <c r="AO14" s="658"/>
      <c r="AP14" s="626" t="s">
        <v>258</v>
      </c>
      <c r="AQ14" s="627"/>
      <c r="AR14" s="627"/>
      <c r="AS14" s="627"/>
      <c r="AT14" s="627"/>
      <c r="AU14" s="627"/>
      <c r="AV14" s="627"/>
      <c r="AW14" s="627"/>
      <c r="AX14" s="627"/>
      <c r="AY14" s="627"/>
      <c r="AZ14" s="627"/>
      <c r="BA14" s="627"/>
      <c r="BB14" s="627"/>
      <c r="BC14" s="627"/>
      <c r="BD14" s="627"/>
      <c r="BE14" s="627"/>
      <c r="BF14" s="628"/>
      <c r="BG14" s="629">
        <v>27541</v>
      </c>
      <c r="BH14" s="630"/>
      <c r="BI14" s="630"/>
      <c r="BJ14" s="630"/>
      <c r="BK14" s="630"/>
      <c r="BL14" s="630"/>
      <c r="BM14" s="630"/>
      <c r="BN14" s="631"/>
      <c r="BO14" s="656">
        <v>2.4</v>
      </c>
      <c r="BP14" s="656"/>
      <c r="BQ14" s="656"/>
      <c r="BR14" s="656"/>
      <c r="BS14" s="657" t="s">
        <v>128</v>
      </c>
      <c r="BT14" s="657"/>
      <c r="BU14" s="657"/>
      <c r="BV14" s="657"/>
      <c r="BW14" s="657"/>
      <c r="BX14" s="657"/>
      <c r="BY14" s="657"/>
      <c r="BZ14" s="657"/>
      <c r="CA14" s="657"/>
      <c r="CB14" s="724"/>
      <c r="CD14" s="671" t="s">
        <v>259</v>
      </c>
      <c r="CE14" s="668"/>
      <c r="CF14" s="668"/>
      <c r="CG14" s="668"/>
      <c r="CH14" s="668"/>
      <c r="CI14" s="668"/>
      <c r="CJ14" s="668"/>
      <c r="CK14" s="668"/>
      <c r="CL14" s="668"/>
      <c r="CM14" s="668"/>
      <c r="CN14" s="668"/>
      <c r="CO14" s="668"/>
      <c r="CP14" s="668"/>
      <c r="CQ14" s="669"/>
      <c r="CR14" s="629">
        <v>423755</v>
      </c>
      <c r="CS14" s="630"/>
      <c r="CT14" s="630"/>
      <c r="CU14" s="630"/>
      <c r="CV14" s="630"/>
      <c r="CW14" s="630"/>
      <c r="CX14" s="630"/>
      <c r="CY14" s="631"/>
      <c r="CZ14" s="656">
        <v>3.2</v>
      </c>
      <c r="DA14" s="656"/>
      <c r="DB14" s="656"/>
      <c r="DC14" s="656"/>
      <c r="DD14" s="635">
        <v>134788</v>
      </c>
      <c r="DE14" s="630"/>
      <c r="DF14" s="630"/>
      <c r="DG14" s="630"/>
      <c r="DH14" s="630"/>
      <c r="DI14" s="630"/>
      <c r="DJ14" s="630"/>
      <c r="DK14" s="630"/>
      <c r="DL14" s="630"/>
      <c r="DM14" s="630"/>
      <c r="DN14" s="630"/>
      <c r="DO14" s="630"/>
      <c r="DP14" s="631"/>
      <c r="DQ14" s="635">
        <v>320155</v>
      </c>
      <c r="DR14" s="630"/>
      <c r="DS14" s="630"/>
      <c r="DT14" s="630"/>
      <c r="DU14" s="630"/>
      <c r="DV14" s="630"/>
      <c r="DW14" s="630"/>
      <c r="DX14" s="630"/>
      <c r="DY14" s="630"/>
      <c r="DZ14" s="630"/>
      <c r="EA14" s="630"/>
      <c r="EB14" s="630"/>
      <c r="EC14" s="670"/>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138</v>
      </c>
      <c r="AE15" s="657"/>
      <c r="AF15" s="657"/>
      <c r="AG15" s="657"/>
      <c r="AH15" s="657"/>
      <c r="AI15" s="657"/>
      <c r="AJ15" s="657"/>
      <c r="AK15" s="657"/>
      <c r="AL15" s="632" t="s">
        <v>128</v>
      </c>
      <c r="AM15" s="633"/>
      <c r="AN15" s="633"/>
      <c r="AO15" s="658"/>
      <c r="AP15" s="626" t="s">
        <v>261</v>
      </c>
      <c r="AQ15" s="627"/>
      <c r="AR15" s="627"/>
      <c r="AS15" s="627"/>
      <c r="AT15" s="627"/>
      <c r="AU15" s="627"/>
      <c r="AV15" s="627"/>
      <c r="AW15" s="627"/>
      <c r="AX15" s="627"/>
      <c r="AY15" s="627"/>
      <c r="AZ15" s="627"/>
      <c r="BA15" s="627"/>
      <c r="BB15" s="627"/>
      <c r="BC15" s="627"/>
      <c r="BD15" s="627"/>
      <c r="BE15" s="627"/>
      <c r="BF15" s="628"/>
      <c r="BG15" s="629">
        <v>71916</v>
      </c>
      <c r="BH15" s="630"/>
      <c r="BI15" s="630"/>
      <c r="BJ15" s="630"/>
      <c r="BK15" s="630"/>
      <c r="BL15" s="630"/>
      <c r="BM15" s="630"/>
      <c r="BN15" s="631"/>
      <c r="BO15" s="656">
        <v>6.3</v>
      </c>
      <c r="BP15" s="656"/>
      <c r="BQ15" s="656"/>
      <c r="BR15" s="656"/>
      <c r="BS15" s="657" t="s">
        <v>138</v>
      </c>
      <c r="BT15" s="657"/>
      <c r="BU15" s="657"/>
      <c r="BV15" s="657"/>
      <c r="BW15" s="657"/>
      <c r="BX15" s="657"/>
      <c r="BY15" s="657"/>
      <c r="BZ15" s="657"/>
      <c r="CA15" s="657"/>
      <c r="CB15" s="724"/>
      <c r="CD15" s="671" t="s">
        <v>262</v>
      </c>
      <c r="CE15" s="668"/>
      <c r="CF15" s="668"/>
      <c r="CG15" s="668"/>
      <c r="CH15" s="668"/>
      <c r="CI15" s="668"/>
      <c r="CJ15" s="668"/>
      <c r="CK15" s="668"/>
      <c r="CL15" s="668"/>
      <c r="CM15" s="668"/>
      <c r="CN15" s="668"/>
      <c r="CO15" s="668"/>
      <c r="CP15" s="668"/>
      <c r="CQ15" s="669"/>
      <c r="CR15" s="629">
        <v>2217372</v>
      </c>
      <c r="CS15" s="630"/>
      <c r="CT15" s="630"/>
      <c r="CU15" s="630"/>
      <c r="CV15" s="630"/>
      <c r="CW15" s="630"/>
      <c r="CX15" s="630"/>
      <c r="CY15" s="631"/>
      <c r="CZ15" s="656">
        <v>17</v>
      </c>
      <c r="DA15" s="656"/>
      <c r="DB15" s="656"/>
      <c r="DC15" s="656"/>
      <c r="DD15" s="635">
        <v>1517363</v>
      </c>
      <c r="DE15" s="630"/>
      <c r="DF15" s="630"/>
      <c r="DG15" s="630"/>
      <c r="DH15" s="630"/>
      <c r="DI15" s="630"/>
      <c r="DJ15" s="630"/>
      <c r="DK15" s="630"/>
      <c r="DL15" s="630"/>
      <c r="DM15" s="630"/>
      <c r="DN15" s="630"/>
      <c r="DO15" s="630"/>
      <c r="DP15" s="631"/>
      <c r="DQ15" s="635">
        <v>960791</v>
      </c>
      <c r="DR15" s="630"/>
      <c r="DS15" s="630"/>
      <c r="DT15" s="630"/>
      <c r="DU15" s="630"/>
      <c r="DV15" s="630"/>
      <c r="DW15" s="630"/>
      <c r="DX15" s="630"/>
      <c r="DY15" s="630"/>
      <c r="DZ15" s="630"/>
      <c r="EA15" s="630"/>
      <c r="EB15" s="630"/>
      <c r="EC15" s="670"/>
    </row>
    <row r="16" spans="2:143" ht="11.25" customHeight="1" x14ac:dyDescent="0.15">
      <c r="B16" s="626" t="s">
        <v>263</v>
      </c>
      <c r="C16" s="627"/>
      <c r="D16" s="627"/>
      <c r="E16" s="627"/>
      <c r="F16" s="627"/>
      <c r="G16" s="627"/>
      <c r="H16" s="627"/>
      <c r="I16" s="627"/>
      <c r="J16" s="627"/>
      <c r="K16" s="627"/>
      <c r="L16" s="627"/>
      <c r="M16" s="627"/>
      <c r="N16" s="627"/>
      <c r="O16" s="627"/>
      <c r="P16" s="627"/>
      <c r="Q16" s="628"/>
      <c r="R16" s="629">
        <v>15156</v>
      </c>
      <c r="S16" s="630"/>
      <c r="T16" s="630"/>
      <c r="U16" s="630"/>
      <c r="V16" s="630"/>
      <c r="W16" s="630"/>
      <c r="X16" s="630"/>
      <c r="Y16" s="631"/>
      <c r="Z16" s="656">
        <v>0.1</v>
      </c>
      <c r="AA16" s="656"/>
      <c r="AB16" s="656"/>
      <c r="AC16" s="656"/>
      <c r="AD16" s="657">
        <v>15156</v>
      </c>
      <c r="AE16" s="657"/>
      <c r="AF16" s="657"/>
      <c r="AG16" s="657"/>
      <c r="AH16" s="657"/>
      <c r="AI16" s="657"/>
      <c r="AJ16" s="657"/>
      <c r="AK16" s="657"/>
      <c r="AL16" s="632">
        <v>0.2</v>
      </c>
      <c r="AM16" s="633"/>
      <c r="AN16" s="633"/>
      <c r="AO16" s="658"/>
      <c r="AP16" s="626" t="s">
        <v>264</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138</v>
      </c>
      <c r="BT16" s="657"/>
      <c r="BU16" s="657"/>
      <c r="BV16" s="657"/>
      <c r="BW16" s="657"/>
      <c r="BX16" s="657"/>
      <c r="BY16" s="657"/>
      <c r="BZ16" s="657"/>
      <c r="CA16" s="657"/>
      <c r="CB16" s="724"/>
      <c r="CD16" s="671" t="s">
        <v>265</v>
      </c>
      <c r="CE16" s="668"/>
      <c r="CF16" s="668"/>
      <c r="CG16" s="668"/>
      <c r="CH16" s="668"/>
      <c r="CI16" s="668"/>
      <c r="CJ16" s="668"/>
      <c r="CK16" s="668"/>
      <c r="CL16" s="668"/>
      <c r="CM16" s="668"/>
      <c r="CN16" s="668"/>
      <c r="CO16" s="668"/>
      <c r="CP16" s="668"/>
      <c r="CQ16" s="669"/>
      <c r="CR16" s="629">
        <v>2443</v>
      </c>
      <c r="CS16" s="630"/>
      <c r="CT16" s="630"/>
      <c r="CU16" s="630"/>
      <c r="CV16" s="630"/>
      <c r="CW16" s="630"/>
      <c r="CX16" s="630"/>
      <c r="CY16" s="631"/>
      <c r="CZ16" s="656">
        <v>0</v>
      </c>
      <c r="DA16" s="656"/>
      <c r="DB16" s="656"/>
      <c r="DC16" s="656"/>
      <c r="DD16" s="635" t="s">
        <v>235</v>
      </c>
      <c r="DE16" s="630"/>
      <c r="DF16" s="630"/>
      <c r="DG16" s="630"/>
      <c r="DH16" s="630"/>
      <c r="DI16" s="630"/>
      <c r="DJ16" s="630"/>
      <c r="DK16" s="630"/>
      <c r="DL16" s="630"/>
      <c r="DM16" s="630"/>
      <c r="DN16" s="630"/>
      <c r="DO16" s="630"/>
      <c r="DP16" s="631"/>
      <c r="DQ16" s="635">
        <v>2443</v>
      </c>
      <c r="DR16" s="630"/>
      <c r="DS16" s="630"/>
      <c r="DT16" s="630"/>
      <c r="DU16" s="630"/>
      <c r="DV16" s="630"/>
      <c r="DW16" s="630"/>
      <c r="DX16" s="630"/>
      <c r="DY16" s="630"/>
      <c r="DZ16" s="630"/>
      <c r="EA16" s="630"/>
      <c r="EB16" s="630"/>
      <c r="EC16" s="670"/>
    </row>
    <row r="17" spans="2:133" ht="11.25" customHeight="1" x14ac:dyDescent="0.15">
      <c r="B17" s="626" t="s">
        <v>266</v>
      </c>
      <c r="C17" s="627"/>
      <c r="D17" s="627"/>
      <c r="E17" s="627"/>
      <c r="F17" s="627"/>
      <c r="G17" s="627"/>
      <c r="H17" s="627"/>
      <c r="I17" s="627"/>
      <c r="J17" s="627"/>
      <c r="K17" s="627"/>
      <c r="L17" s="627"/>
      <c r="M17" s="627"/>
      <c r="N17" s="627"/>
      <c r="O17" s="627"/>
      <c r="P17" s="627"/>
      <c r="Q17" s="628"/>
      <c r="R17" s="629">
        <v>11169</v>
      </c>
      <c r="S17" s="630"/>
      <c r="T17" s="630"/>
      <c r="U17" s="630"/>
      <c r="V17" s="630"/>
      <c r="W17" s="630"/>
      <c r="X17" s="630"/>
      <c r="Y17" s="631"/>
      <c r="Z17" s="656">
        <v>0.1</v>
      </c>
      <c r="AA17" s="656"/>
      <c r="AB17" s="656"/>
      <c r="AC17" s="656"/>
      <c r="AD17" s="657">
        <v>11169</v>
      </c>
      <c r="AE17" s="657"/>
      <c r="AF17" s="657"/>
      <c r="AG17" s="657"/>
      <c r="AH17" s="657"/>
      <c r="AI17" s="657"/>
      <c r="AJ17" s="657"/>
      <c r="AK17" s="657"/>
      <c r="AL17" s="632">
        <v>0.2</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235</v>
      </c>
      <c r="BP17" s="656"/>
      <c r="BQ17" s="656"/>
      <c r="BR17" s="656"/>
      <c r="BS17" s="657" t="s">
        <v>235</v>
      </c>
      <c r="BT17" s="657"/>
      <c r="BU17" s="657"/>
      <c r="BV17" s="657"/>
      <c r="BW17" s="657"/>
      <c r="BX17" s="657"/>
      <c r="BY17" s="657"/>
      <c r="BZ17" s="657"/>
      <c r="CA17" s="657"/>
      <c r="CB17" s="724"/>
      <c r="CD17" s="671" t="s">
        <v>268</v>
      </c>
      <c r="CE17" s="668"/>
      <c r="CF17" s="668"/>
      <c r="CG17" s="668"/>
      <c r="CH17" s="668"/>
      <c r="CI17" s="668"/>
      <c r="CJ17" s="668"/>
      <c r="CK17" s="668"/>
      <c r="CL17" s="668"/>
      <c r="CM17" s="668"/>
      <c r="CN17" s="668"/>
      <c r="CO17" s="668"/>
      <c r="CP17" s="668"/>
      <c r="CQ17" s="669"/>
      <c r="CR17" s="629">
        <v>1120421</v>
      </c>
      <c r="CS17" s="630"/>
      <c r="CT17" s="630"/>
      <c r="CU17" s="630"/>
      <c r="CV17" s="630"/>
      <c r="CW17" s="630"/>
      <c r="CX17" s="630"/>
      <c r="CY17" s="631"/>
      <c r="CZ17" s="656">
        <v>8.6</v>
      </c>
      <c r="DA17" s="656"/>
      <c r="DB17" s="656"/>
      <c r="DC17" s="656"/>
      <c r="DD17" s="635" t="s">
        <v>235</v>
      </c>
      <c r="DE17" s="630"/>
      <c r="DF17" s="630"/>
      <c r="DG17" s="630"/>
      <c r="DH17" s="630"/>
      <c r="DI17" s="630"/>
      <c r="DJ17" s="630"/>
      <c r="DK17" s="630"/>
      <c r="DL17" s="630"/>
      <c r="DM17" s="630"/>
      <c r="DN17" s="630"/>
      <c r="DO17" s="630"/>
      <c r="DP17" s="631"/>
      <c r="DQ17" s="635">
        <v>1039932</v>
      </c>
      <c r="DR17" s="630"/>
      <c r="DS17" s="630"/>
      <c r="DT17" s="630"/>
      <c r="DU17" s="630"/>
      <c r="DV17" s="630"/>
      <c r="DW17" s="630"/>
      <c r="DX17" s="630"/>
      <c r="DY17" s="630"/>
      <c r="DZ17" s="630"/>
      <c r="EA17" s="630"/>
      <c r="EB17" s="630"/>
      <c r="EC17" s="670"/>
    </row>
    <row r="18" spans="2:133" ht="11.25" customHeight="1" x14ac:dyDescent="0.15">
      <c r="B18" s="626" t="s">
        <v>269</v>
      </c>
      <c r="C18" s="627"/>
      <c r="D18" s="627"/>
      <c r="E18" s="627"/>
      <c r="F18" s="627"/>
      <c r="G18" s="627"/>
      <c r="H18" s="627"/>
      <c r="I18" s="627"/>
      <c r="J18" s="627"/>
      <c r="K18" s="627"/>
      <c r="L18" s="627"/>
      <c r="M18" s="627"/>
      <c r="N18" s="627"/>
      <c r="O18" s="627"/>
      <c r="P18" s="627"/>
      <c r="Q18" s="628"/>
      <c r="R18" s="629">
        <v>17121</v>
      </c>
      <c r="S18" s="630"/>
      <c r="T18" s="630"/>
      <c r="U18" s="630"/>
      <c r="V18" s="630"/>
      <c r="W18" s="630"/>
      <c r="X18" s="630"/>
      <c r="Y18" s="631"/>
      <c r="Z18" s="656">
        <v>0.1</v>
      </c>
      <c r="AA18" s="656"/>
      <c r="AB18" s="656"/>
      <c r="AC18" s="656"/>
      <c r="AD18" s="657">
        <v>17121</v>
      </c>
      <c r="AE18" s="657"/>
      <c r="AF18" s="657"/>
      <c r="AG18" s="657"/>
      <c r="AH18" s="657"/>
      <c r="AI18" s="657"/>
      <c r="AJ18" s="657"/>
      <c r="AK18" s="657"/>
      <c r="AL18" s="632">
        <v>0.3</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235</v>
      </c>
      <c r="BH18" s="630"/>
      <c r="BI18" s="630"/>
      <c r="BJ18" s="630"/>
      <c r="BK18" s="630"/>
      <c r="BL18" s="630"/>
      <c r="BM18" s="630"/>
      <c r="BN18" s="631"/>
      <c r="BO18" s="656" t="s">
        <v>235</v>
      </c>
      <c r="BP18" s="656"/>
      <c r="BQ18" s="656"/>
      <c r="BR18" s="656"/>
      <c r="BS18" s="657" t="s">
        <v>138</v>
      </c>
      <c r="BT18" s="657"/>
      <c r="BU18" s="657"/>
      <c r="BV18" s="657"/>
      <c r="BW18" s="657"/>
      <c r="BX18" s="657"/>
      <c r="BY18" s="657"/>
      <c r="BZ18" s="657"/>
      <c r="CA18" s="657"/>
      <c r="CB18" s="724"/>
      <c r="CD18" s="671" t="s">
        <v>271</v>
      </c>
      <c r="CE18" s="668"/>
      <c r="CF18" s="668"/>
      <c r="CG18" s="668"/>
      <c r="CH18" s="668"/>
      <c r="CI18" s="668"/>
      <c r="CJ18" s="668"/>
      <c r="CK18" s="668"/>
      <c r="CL18" s="668"/>
      <c r="CM18" s="668"/>
      <c r="CN18" s="668"/>
      <c r="CO18" s="668"/>
      <c r="CP18" s="668"/>
      <c r="CQ18" s="669"/>
      <c r="CR18" s="629" t="s">
        <v>235</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138</v>
      </c>
      <c r="DR18" s="630"/>
      <c r="DS18" s="630"/>
      <c r="DT18" s="630"/>
      <c r="DU18" s="630"/>
      <c r="DV18" s="630"/>
      <c r="DW18" s="630"/>
      <c r="DX18" s="630"/>
      <c r="DY18" s="630"/>
      <c r="DZ18" s="630"/>
      <c r="EA18" s="630"/>
      <c r="EB18" s="630"/>
      <c r="EC18" s="670"/>
    </row>
    <row r="19" spans="2:133" ht="11.25" customHeight="1" x14ac:dyDescent="0.15">
      <c r="B19" s="626" t="s">
        <v>272</v>
      </c>
      <c r="C19" s="627"/>
      <c r="D19" s="627"/>
      <c r="E19" s="627"/>
      <c r="F19" s="627"/>
      <c r="G19" s="627"/>
      <c r="H19" s="627"/>
      <c r="I19" s="627"/>
      <c r="J19" s="627"/>
      <c r="K19" s="627"/>
      <c r="L19" s="627"/>
      <c r="M19" s="627"/>
      <c r="N19" s="627"/>
      <c r="O19" s="627"/>
      <c r="P19" s="627"/>
      <c r="Q19" s="628"/>
      <c r="R19" s="629">
        <v>3002</v>
      </c>
      <c r="S19" s="630"/>
      <c r="T19" s="630"/>
      <c r="U19" s="630"/>
      <c r="V19" s="630"/>
      <c r="W19" s="630"/>
      <c r="X19" s="630"/>
      <c r="Y19" s="631"/>
      <c r="Z19" s="656">
        <v>0</v>
      </c>
      <c r="AA19" s="656"/>
      <c r="AB19" s="656"/>
      <c r="AC19" s="656"/>
      <c r="AD19" s="657">
        <v>3002</v>
      </c>
      <c r="AE19" s="657"/>
      <c r="AF19" s="657"/>
      <c r="AG19" s="657"/>
      <c r="AH19" s="657"/>
      <c r="AI19" s="657"/>
      <c r="AJ19" s="657"/>
      <c r="AK19" s="657"/>
      <c r="AL19" s="632">
        <v>0</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933</v>
      </c>
      <c r="BH19" s="630"/>
      <c r="BI19" s="630"/>
      <c r="BJ19" s="630"/>
      <c r="BK19" s="630"/>
      <c r="BL19" s="630"/>
      <c r="BM19" s="630"/>
      <c r="BN19" s="631"/>
      <c r="BO19" s="656">
        <v>0.1</v>
      </c>
      <c r="BP19" s="656"/>
      <c r="BQ19" s="656"/>
      <c r="BR19" s="656"/>
      <c r="BS19" s="657" t="s">
        <v>235</v>
      </c>
      <c r="BT19" s="657"/>
      <c r="BU19" s="657"/>
      <c r="BV19" s="657"/>
      <c r="BW19" s="657"/>
      <c r="BX19" s="657"/>
      <c r="BY19" s="657"/>
      <c r="BZ19" s="657"/>
      <c r="CA19" s="657"/>
      <c r="CB19" s="724"/>
      <c r="CD19" s="671" t="s">
        <v>274</v>
      </c>
      <c r="CE19" s="668"/>
      <c r="CF19" s="668"/>
      <c r="CG19" s="668"/>
      <c r="CH19" s="668"/>
      <c r="CI19" s="668"/>
      <c r="CJ19" s="668"/>
      <c r="CK19" s="668"/>
      <c r="CL19" s="668"/>
      <c r="CM19" s="668"/>
      <c r="CN19" s="668"/>
      <c r="CO19" s="668"/>
      <c r="CP19" s="668"/>
      <c r="CQ19" s="669"/>
      <c r="CR19" s="629" t="s">
        <v>128</v>
      </c>
      <c r="CS19" s="630"/>
      <c r="CT19" s="630"/>
      <c r="CU19" s="630"/>
      <c r="CV19" s="630"/>
      <c r="CW19" s="630"/>
      <c r="CX19" s="630"/>
      <c r="CY19" s="631"/>
      <c r="CZ19" s="656" t="s">
        <v>128</v>
      </c>
      <c r="DA19" s="656"/>
      <c r="DB19" s="656"/>
      <c r="DC19" s="656"/>
      <c r="DD19" s="635" t="s">
        <v>235</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0"/>
    </row>
    <row r="20" spans="2:133" ht="11.25" customHeight="1" x14ac:dyDescent="0.15">
      <c r="B20" s="626" t="s">
        <v>275</v>
      </c>
      <c r="C20" s="627"/>
      <c r="D20" s="627"/>
      <c r="E20" s="627"/>
      <c r="F20" s="627"/>
      <c r="G20" s="627"/>
      <c r="H20" s="627"/>
      <c r="I20" s="627"/>
      <c r="J20" s="627"/>
      <c r="K20" s="627"/>
      <c r="L20" s="627"/>
      <c r="M20" s="627"/>
      <c r="N20" s="627"/>
      <c r="O20" s="627"/>
      <c r="P20" s="627"/>
      <c r="Q20" s="628"/>
      <c r="R20" s="629">
        <v>4212</v>
      </c>
      <c r="S20" s="630"/>
      <c r="T20" s="630"/>
      <c r="U20" s="630"/>
      <c r="V20" s="630"/>
      <c r="W20" s="630"/>
      <c r="X20" s="630"/>
      <c r="Y20" s="631"/>
      <c r="Z20" s="656">
        <v>0</v>
      </c>
      <c r="AA20" s="656"/>
      <c r="AB20" s="656"/>
      <c r="AC20" s="656"/>
      <c r="AD20" s="657">
        <v>4212</v>
      </c>
      <c r="AE20" s="657"/>
      <c r="AF20" s="657"/>
      <c r="AG20" s="657"/>
      <c r="AH20" s="657"/>
      <c r="AI20" s="657"/>
      <c r="AJ20" s="657"/>
      <c r="AK20" s="657"/>
      <c r="AL20" s="632">
        <v>0.1</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933</v>
      </c>
      <c r="BH20" s="630"/>
      <c r="BI20" s="630"/>
      <c r="BJ20" s="630"/>
      <c r="BK20" s="630"/>
      <c r="BL20" s="630"/>
      <c r="BM20" s="630"/>
      <c r="BN20" s="631"/>
      <c r="BO20" s="656">
        <v>0.1</v>
      </c>
      <c r="BP20" s="656"/>
      <c r="BQ20" s="656"/>
      <c r="BR20" s="656"/>
      <c r="BS20" s="657" t="s">
        <v>235</v>
      </c>
      <c r="BT20" s="657"/>
      <c r="BU20" s="657"/>
      <c r="BV20" s="657"/>
      <c r="BW20" s="657"/>
      <c r="BX20" s="657"/>
      <c r="BY20" s="657"/>
      <c r="BZ20" s="657"/>
      <c r="CA20" s="657"/>
      <c r="CB20" s="724"/>
      <c r="CD20" s="671" t="s">
        <v>277</v>
      </c>
      <c r="CE20" s="668"/>
      <c r="CF20" s="668"/>
      <c r="CG20" s="668"/>
      <c r="CH20" s="668"/>
      <c r="CI20" s="668"/>
      <c r="CJ20" s="668"/>
      <c r="CK20" s="668"/>
      <c r="CL20" s="668"/>
      <c r="CM20" s="668"/>
      <c r="CN20" s="668"/>
      <c r="CO20" s="668"/>
      <c r="CP20" s="668"/>
      <c r="CQ20" s="669"/>
      <c r="CR20" s="629">
        <v>13065337</v>
      </c>
      <c r="CS20" s="630"/>
      <c r="CT20" s="630"/>
      <c r="CU20" s="630"/>
      <c r="CV20" s="630"/>
      <c r="CW20" s="630"/>
      <c r="CX20" s="630"/>
      <c r="CY20" s="631"/>
      <c r="CZ20" s="656">
        <v>100</v>
      </c>
      <c r="DA20" s="656"/>
      <c r="DB20" s="656"/>
      <c r="DC20" s="656"/>
      <c r="DD20" s="635">
        <v>3859821</v>
      </c>
      <c r="DE20" s="630"/>
      <c r="DF20" s="630"/>
      <c r="DG20" s="630"/>
      <c r="DH20" s="630"/>
      <c r="DI20" s="630"/>
      <c r="DJ20" s="630"/>
      <c r="DK20" s="630"/>
      <c r="DL20" s="630"/>
      <c r="DM20" s="630"/>
      <c r="DN20" s="630"/>
      <c r="DO20" s="630"/>
      <c r="DP20" s="631"/>
      <c r="DQ20" s="635">
        <v>8103843</v>
      </c>
      <c r="DR20" s="630"/>
      <c r="DS20" s="630"/>
      <c r="DT20" s="630"/>
      <c r="DU20" s="630"/>
      <c r="DV20" s="630"/>
      <c r="DW20" s="630"/>
      <c r="DX20" s="630"/>
      <c r="DY20" s="630"/>
      <c r="DZ20" s="630"/>
      <c r="EA20" s="630"/>
      <c r="EB20" s="630"/>
      <c r="EC20" s="670"/>
    </row>
    <row r="21" spans="2:133" ht="11.25" customHeight="1" x14ac:dyDescent="0.15">
      <c r="B21" s="626" t="s">
        <v>278</v>
      </c>
      <c r="C21" s="627"/>
      <c r="D21" s="627"/>
      <c r="E21" s="627"/>
      <c r="F21" s="627"/>
      <c r="G21" s="627"/>
      <c r="H21" s="627"/>
      <c r="I21" s="627"/>
      <c r="J21" s="627"/>
      <c r="K21" s="627"/>
      <c r="L21" s="627"/>
      <c r="M21" s="627"/>
      <c r="N21" s="627"/>
      <c r="O21" s="627"/>
      <c r="P21" s="627"/>
      <c r="Q21" s="628"/>
      <c r="R21" s="629">
        <v>506</v>
      </c>
      <c r="S21" s="630"/>
      <c r="T21" s="630"/>
      <c r="U21" s="630"/>
      <c r="V21" s="630"/>
      <c r="W21" s="630"/>
      <c r="X21" s="630"/>
      <c r="Y21" s="631"/>
      <c r="Z21" s="656">
        <v>0</v>
      </c>
      <c r="AA21" s="656"/>
      <c r="AB21" s="656"/>
      <c r="AC21" s="656"/>
      <c r="AD21" s="657">
        <v>506</v>
      </c>
      <c r="AE21" s="657"/>
      <c r="AF21" s="657"/>
      <c r="AG21" s="657"/>
      <c r="AH21" s="657"/>
      <c r="AI21" s="657"/>
      <c r="AJ21" s="657"/>
      <c r="AK21" s="657"/>
      <c r="AL21" s="632">
        <v>0</v>
      </c>
      <c r="AM21" s="633"/>
      <c r="AN21" s="633"/>
      <c r="AO21" s="658"/>
      <c r="AP21" s="721" t="s">
        <v>279</v>
      </c>
      <c r="AQ21" s="729"/>
      <c r="AR21" s="729"/>
      <c r="AS21" s="729"/>
      <c r="AT21" s="729"/>
      <c r="AU21" s="729"/>
      <c r="AV21" s="729"/>
      <c r="AW21" s="729"/>
      <c r="AX21" s="729"/>
      <c r="AY21" s="729"/>
      <c r="AZ21" s="729"/>
      <c r="BA21" s="729"/>
      <c r="BB21" s="729"/>
      <c r="BC21" s="729"/>
      <c r="BD21" s="729"/>
      <c r="BE21" s="729"/>
      <c r="BF21" s="723"/>
      <c r="BG21" s="629">
        <v>933</v>
      </c>
      <c r="BH21" s="630"/>
      <c r="BI21" s="630"/>
      <c r="BJ21" s="630"/>
      <c r="BK21" s="630"/>
      <c r="BL21" s="630"/>
      <c r="BM21" s="630"/>
      <c r="BN21" s="631"/>
      <c r="BO21" s="656">
        <v>0.1</v>
      </c>
      <c r="BP21" s="656"/>
      <c r="BQ21" s="656"/>
      <c r="BR21" s="656"/>
      <c r="BS21" s="657" t="s">
        <v>235</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280</v>
      </c>
      <c r="C22" s="693"/>
      <c r="D22" s="693"/>
      <c r="E22" s="693"/>
      <c r="F22" s="693"/>
      <c r="G22" s="693"/>
      <c r="H22" s="693"/>
      <c r="I22" s="693"/>
      <c r="J22" s="693"/>
      <c r="K22" s="693"/>
      <c r="L22" s="693"/>
      <c r="M22" s="693"/>
      <c r="N22" s="693"/>
      <c r="O22" s="693"/>
      <c r="P22" s="693"/>
      <c r="Q22" s="694"/>
      <c r="R22" s="629">
        <v>9401</v>
      </c>
      <c r="S22" s="630"/>
      <c r="T22" s="630"/>
      <c r="U22" s="630"/>
      <c r="V22" s="630"/>
      <c r="W22" s="630"/>
      <c r="X22" s="630"/>
      <c r="Y22" s="631"/>
      <c r="Z22" s="656">
        <v>0.1</v>
      </c>
      <c r="AA22" s="656"/>
      <c r="AB22" s="656"/>
      <c r="AC22" s="656"/>
      <c r="AD22" s="657" t="s">
        <v>128</v>
      </c>
      <c r="AE22" s="657"/>
      <c r="AF22" s="657"/>
      <c r="AG22" s="657"/>
      <c r="AH22" s="657"/>
      <c r="AI22" s="657"/>
      <c r="AJ22" s="657"/>
      <c r="AK22" s="657"/>
      <c r="AL22" s="632" t="s">
        <v>128</v>
      </c>
      <c r="AM22" s="633"/>
      <c r="AN22" s="633"/>
      <c r="AO22" s="658"/>
      <c r="AP22" s="721" t="s">
        <v>281</v>
      </c>
      <c r="AQ22" s="729"/>
      <c r="AR22" s="729"/>
      <c r="AS22" s="729"/>
      <c r="AT22" s="729"/>
      <c r="AU22" s="729"/>
      <c r="AV22" s="729"/>
      <c r="AW22" s="729"/>
      <c r="AX22" s="729"/>
      <c r="AY22" s="729"/>
      <c r="AZ22" s="729"/>
      <c r="BA22" s="729"/>
      <c r="BB22" s="729"/>
      <c r="BC22" s="729"/>
      <c r="BD22" s="729"/>
      <c r="BE22" s="729"/>
      <c r="BF22" s="723"/>
      <c r="BG22" s="629" t="s">
        <v>235</v>
      </c>
      <c r="BH22" s="630"/>
      <c r="BI22" s="630"/>
      <c r="BJ22" s="630"/>
      <c r="BK22" s="630"/>
      <c r="BL22" s="630"/>
      <c r="BM22" s="630"/>
      <c r="BN22" s="631"/>
      <c r="BO22" s="656" t="s">
        <v>128</v>
      </c>
      <c r="BP22" s="656"/>
      <c r="BQ22" s="656"/>
      <c r="BR22" s="656"/>
      <c r="BS22" s="657" t="s">
        <v>235</v>
      </c>
      <c r="BT22" s="657"/>
      <c r="BU22" s="657"/>
      <c r="BV22" s="657"/>
      <c r="BW22" s="657"/>
      <c r="BX22" s="657"/>
      <c r="BY22" s="657"/>
      <c r="BZ22" s="657"/>
      <c r="CA22" s="657"/>
      <c r="CB22" s="724"/>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283</v>
      </c>
      <c r="C23" s="627"/>
      <c r="D23" s="627"/>
      <c r="E23" s="627"/>
      <c r="F23" s="627"/>
      <c r="G23" s="627"/>
      <c r="H23" s="627"/>
      <c r="I23" s="627"/>
      <c r="J23" s="627"/>
      <c r="K23" s="627"/>
      <c r="L23" s="627"/>
      <c r="M23" s="627"/>
      <c r="N23" s="627"/>
      <c r="O23" s="627"/>
      <c r="P23" s="627"/>
      <c r="Q23" s="628"/>
      <c r="R23" s="629">
        <v>4907861</v>
      </c>
      <c r="S23" s="630"/>
      <c r="T23" s="630"/>
      <c r="U23" s="630"/>
      <c r="V23" s="630"/>
      <c r="W23" s="630"/>
      <c r="X23" s="630"/>
      <c r="Y23" s="631"/>
      <c r="Z23" s="656">
        <v>35.200000000000003</v>
      </c>
      <c r="AA23" s="656"/>
      <c r="AB23" s="656"/>
      <c r="AC23" s="656"/>
      <c r="AD23" s="657">
        <v>4516868</v>
      </c>
      <c r="AE23" s="657"/>
      <c r="AF23" s="657"/>
      <c r="AG23" s="657"/>
      <c r="AH23" s="657"/>
      <c r="AI23" s="657"/>
      <c r="AJ23" s="657"/>
      <c r="AK23" s="657"/>
      <c r="AL23" s="632">
        <v>73.3</v>
      </c>
      <c r="AM23" s="633"/>
      <c r="AN23" s="633"/>
      <c r="AO23" s="658"/>
      <c r="AP23" s="721" t="s">
        <v>284</v>
      </c>
      <c r="AQ23" s="729"/>
      <c r="AR23" s="729"/>
      <c r="AS23" s="729"/>
      <c r="AT23" s="729"/>
      <c r="AU23" s="729"/>
      <c r="AV23" s="729"/>
      <c r="AW23" s="729"/>
      <c r="AX23" s="729"/>
      <c r="AY23" s="729"/>
      <c r="AZ23" s="729"/>
      <c r="BA23" s="729"/>
      <c r="BB23" s="729"/>
      <c r="BC23" s="729"/>
      <c r="BD23" s="729"/>
      <c r="BE23" s="729"/>
      <c r="BF23" s="723"/>
      <c r="BG23" s="629" t="s">
        <v>235</v>
      </c>
      <c r="BH23" s="630"/>
      <c r="BI23" s="630"/>
      <c r="BJ23" s="630"/>
      <c r="BK23" s="630"/>
      <c r="BL23" s="630"/>
      <c r="BM23" s="630"/>
      <c r="BN23" s="631"/>
      <c r="BO23" s="656" t="s">
        <v>235</v>
      </c>
      <c r="BP23" s="656"/>
      <c r="BQ23" s="656"/>
      <c r="BR23" s="656"/>
      <c r="BS23" s="657" t="s">
        <v>128</v>
      </c>
      <c r="BT23" s="657"/>
      <c r="BU23" s="657"/>
      <c r="BV23" s="657"/>
      <c r="BW23" s="657"/>
      <c r="BX23" s="657"/>
      <c r="BY23" s="657"/>
      <c r="BZ23" s="657"/>
      <c r="CA23" s="657"/>
      <c r="CB23" s="724"/>
      <c r="CD23" s="731" t="s">
        <v>223</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40" t="s">
        <v>288</v>
      </c>
      <c r="DM23" s="741"/>
      <c r="DN23" s="741"/>
      <c r="DO23" s="741"/>
      <c r="DP23" s="741"/>
      <c r="DQ23" s="741"/>
      <c r="DR23" s="741"/>
      <c r="DS23" s="741"/>
      <c r="DT23" s="741"/>
      <c r="DU23" s="741"/>
      <c r="DV23" s="742"/>
      <c r="DW23" s="731" t="s">
        <v>289</v>
      </c>
      <c r="DX23" s="732"/>
      <c r="DY23" s="732"/>
      <c r="DZ23" s="732"/>
      <c r="EA23" s="732"/>
      <c r="EB23" s="732"/>
      <c r="EC23" s="733"/>
    </row>
    <row r="24" spans="2:133" ht="11.25" customHeight="1" x14ac:dyDescent="0.15">
      <c r="B24" s="626" t="s">
        <v>290</v>
      </c>
      <c r="C24" s="627"/>
      <c r="D24" s="627"/>
      <c r="E24" s="627"/>
      <c r="F24" s="627"/>
      <c r="G24" s="627"/>
      <c r="H24" s="627"/>
      <c r="I24" s="627"/>
      <c r="J24" s="627"/>
      <c r="K24" s="627"/>
      <c r="L24" s="627"/>
      <c r="M24" s="627"/>
      <c r="N24" s="627"/>
      <c r="O24" s="627"/>
      <c r="P24" s="627"/>
      <c r="Q24" s="628"/>
      <c r="R24" s="629">
        <v>4516868</v>
      </c>
      <c r="S24" s="630"/>
      <c r="T24" s="630"/>
      <c r="U24" s="630"/>
      <c r="V24" s="630"/>
      <c r="W24" s="630"/>
      <c r="X24" s="630"/>
      <c r="Y24" s="631"/>
      <c r="Z24" s="656">
        <v>32.4</v>
      </c>
      <c r="AA24" s="656"/>
      <c r="AB24" s="656"/>
      <c r="AC24" s="656"/>
      <c r="AD24" s="657">
        <v>4516868</v>
      </c>
      <c r="AE24" s="657"/>
      <c r="AF24" s="657"/>
      <c r="AG24" s="657"/>
      <c r="AH24" s="657"/>
      <c r="AI24" s="657"/>
      <c r="AJ24" s="657"/>
      <c r="AK24" s="657"/>
      <c r="AL24" s="632">
        <v>73.3</v>
      </c>
      <c r="AM24" s="633"/>
      <c r="AN24" s="633"/>
      <c r="AO24" s="658"/>
      <c r="AP24" s="721" t="s">
        <v>291</v>
      </c>
      <c r="AQ24" s="729"/>
      <c r="AR24" s="729"/>
      <c r="AS24" s="729"/>
      <c r="AT24" s="729"/>
      <c r="AU24" s="729"/>
      <c r="AV24" s="729"/>
      <c r="AW24" s="729"/>
      <c r="AX24" s="729"/>
      <c r="AY24" s="729"/>
      <c r="AZ24" s="729"/>
      <c r="BA24" s="729"/>
      <c r="BB24" s="729"/>
      <c r="BC24" s="729"/>
      <c r="BD24" s="729"/>
      <c r="BE24" s="729"/>
      <c r="BF24" s="723"/>
      <c r="BG24" s="629" t="s">
        <v>138</v>
      </c>
      <c r="BH24" s="630"/>
      <c r="BI24" s="630"/>
      <c r="BJ24" s="630"/>
      <c r="BK24" s="630"/>
      <c r="BL24" s="630"/>
      <c r="BM24" s="630"/>
      <c r="BN24" s="631"/>
      <c r="BO24" s="656" t="s">
        <v>235</v>
      </c>
      <c r="BP24" s="656"/>
      <c r="BQ24" s="656"/>
      <c r="BR24" s="656"/>
      <c r="BS24" s="657" t="s">
        <v>235</v>
      </c>
      <c r="BT24" s="657"/>
      <c r="BU24" s="657"/>
      <c r="BV24" s="657"/>
      <c r="BW24" s="657"/>
      <c r="BX24" s="657"/>
      <c r="BY24" s="657"/>
      <c r="BZ24" s="657"/>
      <c r="CA24" s="657"/>
      <c r="CB24" s="724"/>
      <c r="CD24" s="685" t="s">
        <v>292</v>
      </c>
      <c r="CE24" s="686"/>
      <c r="CF24" s="686"/>
      <c r="CG24" s="686"/>
      <c r="CH24" s="686"/>
      <c r="CI24" s="686"/>
      <c r="CJ24" s="686"/>
      <c r="CK24" s="686"/>
      <c r="CL24" s="686"/>
      <c r="CM24" s="686"/>
      <c r="CN24" s="686"/>
      <c r="CO24" s="686"/>
      <c r="CP24" s="686"/>
      <c r="CQ24" s="687"/>
      <c r="CR24" s="682">
        <v>3706413</v>
      </c>
      <c r="CS24" s="683"/>
      <c r="CT24" s="683"/>
      <c r="CU24" s="683"/>
      <c r="CV24" s="683"/>
      <c r="CW24" s="683"/>
      <c r="CX24" s="683"/>
      <c r="CY24" s="726"/>
      <c r="CZ24" s="727">
        <v>28.4</v>
      </c>
      <c r="DA24" s="701"/>
      <c r="DB24" s="701"/>
      <c r="DC24" s="730"/>
      <c r="DD24" s="725">
        <v>2866167</v>
      </c>
      <c r="DE24" s="683"/>
      <c r="DF24" s="683"/>
      <c r="DG24" s="683"/>
      <c r="DH24" s="683"/>
      <c r="DI24" s="683"/>
      <c r="DJ24" s="683"/>
      <c r="DK24" s="726"/>
      <c r="DL24" s="725">
        <v>2855758</v>
      </c>
      <c r="DM24" s="683"/>
      <c r="DN24" s="683"/>
      <c r="DO24" s="683"/>
      <c r="DP24" s="683"/>
      <c r="DQ24" s="683"/>
      <c r="DR24" s="683"/>
      <c r="DS24" s="683"/>
      <c r="DT24" s="683"/>
      <c r="DU24" s="683"/>
      <c r="DV24" s="726"/>
      <c r="DW24" s="727">
        <v>44.8</v>
      </c>
      <c r="DX24" s="701"/>
      <c r="DY24" s="701"/>
      <c r="DZ24" s="701"/>
      <c r="EA24" s="701"/>
      <c r="EB24" s="701"/>
      <c r="EC24" s="728"/>
    </row>
    <row r="25" spans="2:133" ht="11.25" customHeight="1" x14ac:dyDescent="0.15">
      <c r="B25" s="626" t="s">
        <v>293</v>
      </c>
      <c r="C25" s="627"/>
      <c r="D25" s="627"/>
      <c r="E25" s="627"/>
      <c r="F25" s="627"/>
      <c r="G25" s="627"/>
      <c r="H25" s="627"/>
      <c r="I25" s="627"/>
      <c r="J25" s="627"/>
      <c r="K25" s="627"/>
      <c r="L25" s="627"/>
      <c r="M25" s="627"/>
      <c r="N25" s="627"/>
      <c r="O25" s="627"/>
      <c r="P25" s="627"/>
      <c r="Q25" s="628"/>
      <c r="R25" s="629">
        <v>390993</v>
      </c>
      <c r="S25" s="630"/>
      <c r="T25" s="630"/>
      <c r="U25" s="630"/>
      <c r="V25" s="630"/>
      <c r="W25" s="630"/>
      <c r="X25" s="630"/>
      <c r="Y25" s="631"/>
      <c r="Z25" s="656">
        <v>2.8</v>
      </c>
      <c r="AA25" s="656"/>
      <c r="AB25" s="656"/>
      <c r="AC25" s="656"/>
      <c r="AD25" s="657" t="s">
        <v>235</v>
      </c>
      <c r="AE25" s="657"/>
      <c r="AF25" s="657"/>
      <c r="AG25" s="657"/>
      <c r="AH25" s="657"/>
      <c r="AI25" s="657"/>
      <c r="AJ25" s="657"/>
      <c r="AK25" s="657"/>
      <c r="AL25" s="632" t="s">
        <v>235</v>
      </c>
      <c r="AM25" s="633"/>
      <c r="AN25" s="633"/>
      <c r="AO25" s="658"/>
      <c r="AP25" s="721" t="s">
        <v>294</v>
      </c>
      <c r="AQ25" s="729"/>
      <c r="AR25" s="729"/>
      <c r="AS25" s="729"/>
      <c r="AT25" s="729"/>
      <c r="AU25" s="729"/>
      <c r="AV25" s="729"/>
      <c r="AW25" s="729"/>
      <c r="AX25" s="729"/>
      <c r="AY25" s="729"/>
      <c r="AZ25" s="729"/>
      <c r="BA25" s="729"/>
      <c r="BB25" s="729"/>
      <c r="BC25" s="729"/>
      <c r="BD25" s="729"/>
      <c r="BE25" s="729"/>
      <c r="BF25" s="723"/>
      <c r="BG25" s="629" t="s">
        <v>128</v>
      </c>
      <c r="BH25" s="630"/>
      <c r="BI25" s="630"/>
      <c r="BJ25" s="630"/>
      <c r="BK25" s="630"/>
      <c r="BL25" s="630"/>
      <c r="BM25" s="630"/>
      <c r="BN25" s="631"/>
      <c r="BO25" s="656" t="s">
        <v>128</v>
      </c>
      <c r="BP25" s="656"/>
      <c r="BQ25" s="656"/>
      <c r="BR25" s="656"/>
      <c r="BS25" s="657" t="s">
        <v>235</v>
      </c>
      <c r="BT25" s="657"/>
      <c r="BU25" s="657"/>
      <c r="BV25" s="657"/>
      <c r="BW25" s="657"/>
      <c r="BX25" s="657"/>
      <c r="BY25" s="657"/>
      <c r="BZ25" s="657"/>
      <c r="CA25" s="657"/>
      <c r="CB25" s="724"/>
      <c r="CD25" s="671" t="s">
        <v>295</v>
      </c>
      <c r="CE25" s="668"/>
      <c r="CF25" s="668"/>
      <c r="CG25" s="668"/>
      <c r="CH25" s="668"/>
      <c r="CI25" s="668"/>
      <c r="CJ25" s="668"/>
      <c r="CK25" s="668"/>
      <c r="CL25" s="668"/>
      <c r="CM25" s="668"/>
      <c r="CN25" s="668"/>
      <c r="CO25" s="668"/>
      <c r="CP25" s="668"/>
      <c r="CQ25" s="669"/>
      <c r="CR25" s="629">
        <v>1877732</v>
      </c>
      <c r="CS25" s="640"/>
      <c r="CT25" s="640"/>
      <c r="CU25" s="640"/>
      <c r="CV25" s="640"/>
      <c r="CW25" s="640"/>
      <c r="CX25" s="640"/>
      <c r="CY25" s="641"/>
      <c r="CZ25" s="632">
        <v>14.4</v>
      </c>
      <c r="DA25" s="642"/>
      <c r="DB25" s="642"/>
      <c r="DC25" s="643"/>
      <c r="DD25" s="635">
        <v>1686964</v>
      </c>
      <c r="DE25" s="640"/>
      <c r="DF25" s="640"/>
      <c r="DG25" s="640"/>
      <c r="DH25" s="640"/>
      <c r="DI25" s="640"/>
      <c r="DJ25" s="640"/>
      <c r="DK25" s="641"/>
      <c r="DL25" s="635">
        <v>1680959</v>
      </c>
      <c r="DM25" s="640"/>
      <c r="DN25" s="640"/>
      <c r="DO25" s="640"/>
      <c r="DP25" s="640"/>
      <c r="DQ25" s="640"/>
      <c r="DR25" s="640"/>
      <c r="DS25" s="640"/>
      <c r="DT25" s="640"/>
      <c r="DU25" s="640"/>
      <c r="DV25" s="641"/>
      <c r="DW25" s="632">
        <v>26.4</v>
      </c>
      <c r="DX25" s="642"/>
      <c r="DY25" s="642"/>
      <c r="DZ25" s="642"/>
      <c r="EA25" s="642"/>
      <c r="EB25" s="642"/>
      <c r="EC25" s="663"/>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235</v>
      </c>
      <c r="S26" s="630"/>
      <c r="T26" s="630"/>
      <c r="U26" s="630"/>
      <c r="V26" s="630"/>
      <c r="W26" s="630"/>
      <c r="X26" s="630"/>
      <c r="Y26" s="631"/>
      <c r="Z26" s="656" t="s">
        <v>235</v>
      </c>
      <c r="AA26" s="656"/>
      <c r="AB26" s="656"/>
      <c r="AC26" s="656"/>
      <c r="AD26" s="657" t="s">
        <v>235</v>
      </c>
      <c r="AE26" s="657"/>
      <c r="AF26" s="657"/>
      <c r="AG26" s="657"/>
      <c r="AH26" s="657"/>
      <c r="AI26" s="657"/>
      <c r="AJ26" s="657"/>
      <c r="AK26" s="657"/>
      <c r="AL26" s="632" t="s">
        <v>128</v>
      </c>
      <c r="AM26" s="633"/>
      <c r="AN26" s="633"/>
      <c r="AO26" s="658"/>
      <c r="AP26" s="721" t="s">
        <v>297</v>
      </c>
      <c r="AQ26" s="722"/>
      <c r="AR26" s="722"/>
      <c r="AS26" s="722"/>
      <c r="AT26" s="722"/>
      <c r="AU26" s="722"/>
      <c r="AV26" s="722"/>
      <c r="AW26" s="722"/>
      <c r="AX26" s="722"/>
      <c r="AY26" s="722"/>
      <c r="AZ26" s="722"/>
      <c r="BA26" s="722"/>
      <c r="BB26" s="722"/>
      <c r="BC26" s="722"/>
      <c r="BD26" s="722"/>
      <c r="BE26" s="722"/>
      <c r="BF26" s="723"/>
      <c r="BG26" s="629" t="s">
        <v>235</v>
      </c>
      <c r="BH26" s="630"/>
      <c r="BI26" s="630"/>
      <c r="BJ26" s="630"/>
      <c r="BK26" s="630"/>
      <c r="BL26" s="630"/>
      <c r="BM26" s="630"/>
      <c r="BN26" s="631"/>
      <c r="BO26" s="656" t="s">
        <v>235</v>
      </c>
      <c r="BP26" s="656"/>
      <c r="BQ26" s="656"/>
      <c r="BR26" s="656"/>
      <c r="BS26" s="657" t="s">
        <v>235</v>
      </c>
      <c r="BT26" s="657"/>
      <c r="BU26" s="657"/>
      <c r="BV26" s="657"/>
      <c r="BW26" s="657"/>
      <c r="BX26" s="657"/>
      <c r="BY26" s="657"/>
      <c r="BZ26" s="657"/>
      <c r="CA26" s="657"/>
      <c r="CB26" s="724"/>
      <c r="CD26" s="671" t="s">
        <v>298</v>
      </c>
      <c r="CE26" s="668"/>
      <c r="CF26" s="668"/>
      <c r="CG26" s="668"/>
      <c r="CH26" s="668"/>
      <c r="CI26" s="668"/>
      <c r="CJ26" s="668"/>
      <c r="CK26" s="668"/>
      <c r="CL26" s="668"/>
      <c r="CM26" s="668"/>
      <c r="CN26" s="668"/>
      <c r="CO26" s="668"/>
      <c r="CP26" s="668"/>
      <c r="CQ26" s="669"/>
      <c r="CR26" s="629">
        <v>1245283</v>
      </c>
      <c r="CS26" s="630"/>
      <c r="CT26" s="630"/>
      <c r="CU26" s="630"/>
      <c r="CV26" s="630"/>
      <c r="CW26" s="630"/>
      <c r="CX26" s="630"/>
      <c r="CY26" s="631"/>
      <c r="CZ26" s="632">
        <v>9.5</v>
      </c>
      <c r="DA26" s="642"/>
      <c r="DB26" s="642"/>
      <c r="DC26" s="643"/>
      <c r="DD26" s="635">
        <v>1084608</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3"/>
    </row>
    <row r="27" spans="2:133" ht="11.25" customHeight="1" x14ac:dyDescent="0.15">
      <c r="B27" s="626" t="s">
        <v>299</v>
      </c>
      <c r="C27" s="627"/>
      <c r="D27" s="627"/>
      <c r="E27" s="627"/>
      <c r="F27" s="627"/>
      <c r="G27" s="627"/>
      <c r="H27" s="627"/>
      <c r="I27" s="627"/>
      <c r="J27" s="627"/>
      <c r="K27" s="627"/>
      <c r="L27" s="627"/>
      <c r="M27" s="627"/>
      <c r="N27" s="627"/>
      <c r="O27" s="627"/>
      <c r="P27" s="627"/>
      <c r="Q27" s="628"/>
      <c r="R27" s="629">
        <v>6533998</v>
      </c>
      <c r="S27" s="630"/>
      <c r="T27" s="630"/>
      <c r="U27" s="630"/>
      <c r="V27" s="630"/>
      <c r="W27" s="630"/>
      <c r="X27" s="630"/>
      <c r="Y27" s="631"/>
      <c r="Z27" s="656">
        <v>46.8</v>
      </c>
      <c r="AA27" s="656"/>
      <c r="AB27" s="656"/>
      <c r="AC27" s="656"/>
      <c r="AD27" s="657">
        <v>6143005</v>
      </c>
      <c r="AE27" s="657"/>
      <c r="AF27" s="657"/>
      <c r="AG27" s="657"/>
      <c r="AH27" s="657"/>
      <c r="AI27" s="657"/>
      <c r="AJ27" s="657"/>
      <c r="AK27" s="657"/>
      <c r="AL27" s="632">
        <v>99.7</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1139624</v>
      </c>
      <c r="BH27" s="630"/>
      <c r="BI27" s="630"/>
      <c r="BJ27" s="630"/>
      <c r="BK27" s="630"/>
      <c r="BL27" s="630"/>
      <c r="BM27" s="630"/>
      <c r="BN27" s="631"/>
      <c r="BO27" s="656">
        <v>100</v>
      </c>
      <c r="BP27" s="656"/>
      <c r="BQ27" s="656"/>
      <c r="BR27" s="656"/>
      <c r="BS27" s="657">
        <v>16496</v>
      </c>
      <c r="BT27" s="657"/>
      <c r="BU27" s="657"/>
      <c r="BV27" s="657"/>
      <c r="BW27" s="657"/>
      <c r="BX27" s="657"/>
      <c r="BY27" s="657"/>
      <c r="BZ27" s="657"/>
      <c r="CA27" s="657"/>
      <c r="CB27" s="724"/>
      <c r="CD27" s="671" t="s">
        <v>301</v>
      </c>
      <c r="CE27" s="668"/>
      <c r="CF27" s="668"/>
      <c r="CG27" s="668"/>
      <c r="CH27" s="668"/>
      <c r="CI27" s="668"/>
      <c r="CJ27" s="668"/>
      <c r="CK27" s="668"/>
      <c r="CL27" s="668"/>
      <c r="CM27" s="668"/>
      <c r="CN27" s="668"/>
      <c r="CO27" s="668"/>
      <c r="CP27" s="668"/>
      <c r="CQ27" s="669"/>
      <c r="CR27" s="629">
        <v>708260</v>
      </c>
      <c r="CS27" s="640"/>
      <c r="CT27" s="640"/>
      <c r="CU27" s="640"/>
      <c r="CV27" s="640"/>
      <c r="CW27" s="640"/>
      <c r="CX27" s="640"/>
      <c r="CY27" s="641"/>
      <c r="CZ27" s="632">
        <v>5.4</v>
      </c>
      <c r="DA27" s="642"/>
      <c r="DB27" s="642"/>
      <c r="DC27" s="643"/>
      <c r="DD27" s="635">
        <v>139271</v>
      </c>
      <c r="DE27" s="640"/>
      <c r="DF27" s="640"/>
      <c r="DG27" s="640"/>
      <c r="DH27" s="640"/>
      <c r="DI27" s="640"/>
      <c r="DJ27" s="640"/>
      <c r="DK27" s="641"/>
      <c r="DL27" s="635">
        <v>134867</v>
      </c>
      <c r="DM27" s="640"/>
      <c r="DN27" s="640"/>
      <c r="DO27" s="640"/>
      <c r="DP27" s="640"/>
      <c r="DQ27" s="640"/>
      <c r="DR27" s="640"/>
      <c r="DS27" s="640"/>
      <c r="DT27" s="640"/>
      <c r="DU27" s="640"/>
      <c r="DV27" s="641"/>
      <c r="DW27" s="632">
        <v>2.1</v>
      </c>
      <c r="DX27" s="642"/>
      <c r="DY27" s="642"/>
      <c r="DZ27" s="642"/>
      <c r="EA27" s="642"/>
      <c r="EB27" s="642"/>
      <c r="EC27" s="663"/>
    </row>
    <row r="28" spans="2:133" ht="11.25" customHeight="1" x14ac:dyDescent="0.15">
      <c r="B28" s="626" t="s">
        <v>302</v>
      </c>
      <c r="C28" s="627"/>
      <c r="D28" s="627"/>
      <c r="E28" s="627"/>
      <c r="F28" s="627"/>
      <c r="G28" s="627"/>
      <c r="H28" s="627"/>
      <c r="I28" s="627"/>
      <c r="J28" s="627"/>
      <c r="K28" s="627"/>
      <c r="L28" s="627"/>
      <c r="M28" s="627"/>
      <c r="N28" s="627"/>
      <c r="O28" s="627"/>
      <c r="P28" s="627"/>
      <c r="Q28" s="628"/>
      <c r="R28" s="629">
        <v>1548</v>
      </c>
      <c r="S28" s="630"/>
      <c r="T28" s="630"/>
      <c r="U28" s="630"/>
      <c r="V28" s="630"/>
      <c r="W28" s="630"/>
      <c r="X28" s="630"/>
      <c r="Y28" s="631"/>
      <c r="Z28" s="656">
        <v>0</v>
      </c>
      <c r="AA28" s="656"/>
      <c r="AB28" s="656"/>
      <c r="AC28" s="656"/>
      <c r="AD28" s="657">
        <v>1548</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303</v>
      </c>
      <c r="CE28" s="668"/>
      <c r="CF28" s="668"/>
      <c r="CG28" s="668"/>
      <c r="CH28" s="668"/>
      <c r="CI28" s="668"/>
      <c r="CJ28" s="668"/>
      <c r="CK28" s="668"/>
      <c r="CL28" s="668"/>
      <c r="CM28" s="668"/>
      <c r="CN28" s="668"/>
      <c r="CO28" s="668"/>
      <c r="CP28" s="668"/>
      <c r="CQ28" s="669"/>
      <c r="CR28" s="629">
        <v>1120421</v>
      </c>
      <c r="CS28" s="630"/>
      <c r="CT28" s="630"/>
      <c r="CU28" s="630"/>
      <c r="CV28" s="630"/>
      <c r="CW28" s="630"/>
      <c r="CX28" s="630"/>
      <c r="CY28" s="631"/>
      <c r="CZ28" s="632">
        <v>8.6</v>
      </c>
      <c r="DA28" s="642"/>
      <c r="DB28" s="642"/>
      <c r="DC28" s="643"/>
      <c r="DD28" s="635">
        <v>1039932</v>
      </c>
      <c r="DE28" s="630"/>
      <c r="DF28" s="630"/>
      <c r="DG28" s="630"/>
      <c r="DH28" s="630"/>
      <c r="DI28" s="630"/>
      <c r="DJ28" s="630"/>
      <c r="DK28" s="631"/>
      <c r="DL28" s="635">
        <v>1039932</v>
      </c>
      <c r="DM28" s="630"/>
      <c r="DN28" s="630"/>
      <c r="DO28" s="630"/>
      <c r="DP28" s="630"/>
      <c r="DQ28" s="630"/>
      <c r="DR28" s="630"/>
      <c r="DS28" s="630"/>
      <c r="DT28" s="630"/>
      <c r="DU28" s="630"/>
      <c r="DV28" s="631"/>
      <c r="DW28" s="632">
        <v>16.3</v>
      </c>
      <c r="DX28" s="642"/>
      <c r="DY28" s="642"/>
      <c r="DZ28" s="642"/>
      <c r="EA28" s="642"/>
      <c r="EB28" s="642"/>
      <c r="EC28" s="663"/>
    </row>
    <row r="29" spans="2:133" ht="11.25" customHeight="1" x14ac:dyDescent="0.15">
      <c r="B29" s="626" t="s">
        <v>304</v>
      </c>
      <c r="C29" s="627"/>
      <c r="D29" s="627"/>
      <c r="E29" s="627"/>
      <c r="F29" s="627"/>
      <c r="G29" s="627"/>
      <c r="H29" s="627"/>
      <c r="I29" s="627"/>
      <c r="J29" s="627"/>
      <c r="K29" s="627"/>
      <c r="L29" s="627"/>
      <c r="M29" s="627"/>
      <c r="N29" s="627"/>
      <c r="O29" s="627"/>
      <c r="P29" s="627"/>
      <c r="Q29" s="628"/>
      <c r="R29" s="629">
        <v>25483</v>
      </c>
      <c r="S29" s="630"/>
      <c r="T29" s="630"/>
      <c r="U29" s="630"/>
      <c r="V29" s="630"/>
      <c r="W29" s="630"/>
      <c r="X29" s="630"/>
      <c r="Y29" s="631"/>
      <c r="Z29" s="656">
        <v>0.2</v>
      </c>
      <c r="AA29" s="656"/>
      <c r="AB29" s="656"/>
      <c r="AC29" s="656"/>
      <c r="AD29" s="657" t="s">
        <v>128</v>
      </c>
      <c r="AE29" s="657"/>
      <c r="AF29" s="657"/>
      <c r="AG29" s="657"/>
      <c r="AH29" s="657"/>
      <c r="AI29" s="657"/>
      <c r="AJ29" s="657"/>
      <c r="AK29" s="657"/>
      <c r="AL29" s="632" t="s">
        <v>235</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305</v>
      </c>
      <c r="CE29" s="716"/>
      <c r="CF29" s="671" t="s">
        <v>306</v>
      </c>
      <c r="CG29" s="668"/>
      <c r="CH29" s="668"/>
      <c r="CI29" s="668"/>
      <c r="CJ29" s="668"/>
      <c r="CK29" s="668"/>
      <c r="CL29" s="668"/>
      <c r="CM29" s="668"/>
      <c r="CN29" s="668"/>
      <c r="CO29" s="668"/>
      <c r="CP29" s="668"/>
      <c r="CQ29" s="669"/>
      <c r="CR29" s="629">
        <v>1120416</v>
      </c>
      <c r="CS29" s="640"/>
      <c r="CT29" s="640"/>
      <c r="CU29" s="640"/>
      <c r="CV29" s="640"/>
      <c r="CW29" s="640"/>
      <c r="CX29" s="640"/>
      <c r="CY29" s="641"/>
      <c r="CZ29" s="632">
        <v>8.6</v>
      </c>
      <c r="DA29" s="642"/>
      <c r="DB29" s="642"/>
      <c r="DC29" s="643"/>
      <c r="DD29" s="635">
        <v>1039927</v>
      </c>
      <c r="DE29" s="640"/>
      <c r="DF29" s="640"/>
      <c r="DG29" s="640"/>
      <c r="DH29" s="640"/>
      <c r="DI29" s="640"/>
      <c r="DJ29" s="640"/>
      <c r="DK29" s="641"/>
      <c r="DL29" s="635">
        <v>1039927</v>
      </c>
      <c r="DM29" s="640"/>
      <c r="DN29" s="640"/>
      <c r="DO29" s="640"/>
      <c r="DP29" s="640"/>
      <c r="DQ29" s="640"/>
      <c r="DR29" s="640"/>
      <c r="DS29" s="640"/>
      <c r="DT29" s="640"/>
      <c r="DU29" s="640"/>
      <c r="DV29" s="641"/>
      <c r="DW29" s="632">
        <v>16.3</v>
      </c>
      <c r="DX29" s="642"/>
      <c r="DY29" s="642"/>
      <c r="DZ29" s="642"/>
      <c r="EA29" s="642"/>
      <c r="EB29" s="642"/>
      <c r="EC29" s="663"/>
    </row>
    <row r="30" spans="2:133" ht="11.25" customHeight="1" x14ac:dyDescent="0.15">
      <c r="B30" s="626" t="s">
        <v>307</v>
      </c>
      <c r="C30" s="627"/>
      <c r="D30" s="627"/>
      <c r="E30" s="627"/>
      <c r="F30" s="627"/>
      <c r="G30" s="627"/>
      <c r="H30" s="627"/>
      <c r="I30" s="627"/>
      <c r="J30" s="627"/>
      <c r="K30" s="627"/>
      <c r="L30" s="627"/>
      <c r="M30" s="627"/>
      <c r="N30" s="627"/>
      <c r="O30" s="627"/>
      <c r="P30" s="627"/>
      <c r="Q30" s="628"/>
      <c r="R30" s="629">
        <v>628621</v>
      </c>
      <c r="S30" s="630"/>
      <c r="T30" s="630"/>
      <c r="U30" s="630"/>
      <c r="V30" s="630"/>
      <c r="W30" s="630"/>
      <c r="X30" s="630"/>
      <c r="Y30" s="631"/>
      <c r="Z30" s="656">
        <v>4.5</v>
      </c>
      <c r="AA30" s="656"/>
      <c r="AB30" s="656"/>
      <c r="AC30" s="656"/>
      <c r="AD30" s="657">
        <v>7039</v>
      </c>
      <c r="AE30" s="657"/>
      <c r="AF30" s="657"/>
      <c r="AG30" s="657"/>
      <c r="AH30" s="657"/>
      <c r="AI30" s="657"/>
      <c r="AJ30" s="657"/>
      <c r="AK30" s="657"/>
      <c r="AL30" s="632">
        <v>0.1</v>
      </c>
      <c r="AM30" s="633"/>
      <c r="AN30" s="633"/>
      <c r="AO30" s="658"/>
      <c r="AP30" s="688" t="s">
        <v>223</v>
      </c>
      <c r="AQ30" s="689"/>
      <c r="AR30" s="689"/>
      <c r="AS30" s="689"/>
      <c r="AT30" s="689"/>
      <c r="AU30" s="689"/>
      <c r="AV30" s="689"/>
      <c r="AW30" s="689"/>
      <c r="AX30" s="689"/>
      <c r="AY30" s="689"/>
      <c r="AZ30" s="689"/>
      <c r="BA30" s="689"/>
      <c r="BB30" s="689"/>
      <c r="BC30" s="689"/>
      <c r="BD30" s="689"/>
      <c r="BE30" s="689"/>
      <c r="BF30" s="690"/>
      <c r="BG30" s="688" t="s">
        <v>308</v>
      </c>
      <c r="BH30" s="704"/>
      <c r="BI30" s="704"/>
      <c r="BJ30" s="704"/>
      <c r="BK30" s="704"/>
      <c r="BL30" s="704"/>
      <c r="BM30" s="704"/>
      <c r="BN30" s="704"/>
      <c r="BO30" s="704"/>
      <c r="BP30" s="704"/>
      <c r="BQ30" s="705"/>
      <c r="BR30" s="688" t="s">
        <v>309</v>
      </c>
      <c r="BS30" s="704"/>
      <c r="BT30" s="704"/>
      <c r="BU30" s="704"/>
      <c r="BV30" s="704"/>
      <c r="BW30" s="704"/>
      <c r="BX30" s="704"/>
      <c r="BY30" s="704"/>
      <c r="BZ30" s="704"/>
      <c r="CA30" s="704"/>
      <c r="CB30" s="705"/>
      <c r="CD30" s="717"/>
      <c r="CE30" s="718"/>
      <c r="CF30" s="671" t="s">
        <v>310</v>
      </c>
      <c r="CG30" s="668"/>
      <c r="CH30" s="668"/>
      <c r="CI30" s="668"/>
      <c r="CJ30" s="668"/>
      <c r="CK30" s="668"/>
      <c r="CL30" s="668"/>
      <c r="CM30" s="668"/>
      <c r="CN30" s="668"/>
      <c r="CO30" s="668"/>
      <c r="CP30" s="668"/>
      <c r="CQ30" s="669"/>
      <c r="CR30" s="629">
        <v>1074197</v>
      </c>
      <c r="CS30" s="630"/>
      <c r="CT30" s="630"/>
      <c r="CU30" s="630"/>
      <c r="CV30" s="630"/>
      <c r="CW30" s="630"/>
      <c r="CX30" s="630"/>
      <c r="CY30" s="631"/>
      <c r="CZ30" s="632">
        <v>8.1999999999999993</v>
      </c>
      <c r="DA30" s="642"/>
      <c r="DB30" s="642"/>
      <c r="DC30" s="643"/>
      <c r="DD30" s="635">
        <v>1002991</v>
      </c>
      <c r="DE30" s="630"/>
      <c r="DF30" s="630"/>
      <c r="DG30" s="630"/>
      <c r="DH30" s="630"/>
      <c r="DI30" s="630"/>
      <c r="DJ30" s="630"/>
      <c r="DK30" s="631"/>
      <c r="DL30" s="635">
        <v>1002991</v>
      </c>
      <c r="DM30" s="630"/>
      <c r="DN30" s="630"/>
      <c r="DO30" s="630"/>
      <c r="DP30" s="630"/>
      <c r="DQ30" s="630"/>
      <c r="DR30" s="630"/>
      <c r="DS30" s="630"/>
      <c r="DT30" s="630"/>
      <c r="DU30" s="630"/>
      <c r="DV30" s="631"/>
      <c r="DW30" s="632">
        <v>15.7</v>
      </c>
      <c r="DX30" s="642"/>
      <c r="DY30" s="642"/>
      <c r="DZ30" s="642"/>
      <c r="EA30" s="642"/>
      <c r="EB30" s="642"/>
      <c r="EC30" s="663"/>
    </row>
    <row r="31" spans="2:133" ht="11.25" customHeight="1" x14ac:dyDescent="0.15">
      <c r="B31" s="626" t="s">
        <v>311</v>
      </c>
      <c r="C31" s="627"/>
      <c r="D31" s="627"/>
      <c r="E31" s="627"/>
      <c r="F31" s="627"/>
      <c r="G31" s="627"/>
      <c r="H31" s="627"/>
      <c r="I31" s="627"/>
      <c r="J31" s="627"/>
      <c r="K31" s="627"/>
      <c r="L31" s="627"/>
      <c r="M31" s="627"/>
      <c r="N31" s="627"/>
      <c r="O31" s="627"/>
      <c r="P31" s="627"/>
      <c r="Q31" s="628"/>
      <c r="R31" s="629">
        <v>34698</v>
      </c>
      <c r="S31" s="630"/>
      <c r="T31" s="630"/>
      <c r="U31" s="630"/>
      <c r="V31" s="630"/>
      <c r="W31" s="630"/>
      <c r="X31" s="630"/>
      <c r="Y31" s="631"/>
      <c r="Z31" s="656">
        <v>0.2</v>
      </c>
      <c r="AA31" s="656"/>
      <c r="AB31" s="656"/>
      <c r="AC31" s="656"/>
      <c r="AD31" s="657" t="s">
        <v>235</v>
      </c>
      <c r="AE31" s="657"/>
      <c r="AF31" s="657"/>
      <c r="AG31" s="657"/>
      <c r="AH31" s="657"/>
      <c r="AI31" s="657"/>
      <c r="AJ31" s="657"/>
      <c r="AK31" s="657"/>
      <c r="AL31" s="632" t="s">
        <v>235</v>
      </c>
      <c r="AM31" s="633"/>
      <c r="AN31" s="633"/>
      <c r="AO31" s="658"/>
      <c r="AP31" s="706" t="s">
        <v>312</v>
      </c>
      <c r="AQ31" s="707"/>
      <c r="AR31" s="707"/>
      <c r="AS31" s="707"/>
      <c r="AT31" s="712" t="s">
        <v>313</v>
      </c>
      <c r="AU31" s="217"/>
      <c r="AV31" s="217"/>
      <c r="AW31" s="217"/>
      <c r="AX31" s="696" t="s">
        <v>189</v>
      </c>
      <c r="AY31" s="697"/>
      <c r="AZ31" s="697"/>
      <c r="BA31" s="697"/>
      <c r="BB31" s="697"/>
      <c r="BC31" s="697"/>
      <c r="BD31" s="697"/>
      <c r="BE31" s="697"/>
      <c r="BF31" s="698"/>
      <c r="BG31" s="699">
        <v>99.1</v>
      </c>
      <c r="BH31" s="700"/>
      <c r="BI31" s="700"/>
      <c r="BJ31" s="700"/>
      <c r="BK31" s="700"/>
      <c r="BL31" s="700"/>
      <c r="BM31" s="701">
        <v>95</v>
      </c>
      <c r="BN31" s="700"/>
      <c r="BO31" s="700"/>
      <c r="BP31" s="700"/>
      <c r="BQ31" s="702"/>
      <c r="BR31" s="699">
        <v>99.2</v>
      </c>
      <c r="BS31" s="700"/>
      <c r="BT31" s="700"/>
      <c r="BU31" s="700"/>
      <c r="BV31" s="700"/>
      <c r="BW31" s="700"/>
      <c r="BX31" s="701">
        <v>94.7</v>
      </c>
      <c r="BY31" s="700"/>
      <c r="BZ31" s="700"/>
      <c r="CA31" s="700"/>
      <c r="CB31" s="702"/>
      <c r="CD31" s="717"/>
      <c r="CE31" s="718"/>
      <c r="CF31" s="671" t="s">
        <v>314</v>
      </c>
      <c r="CG31" s="668"/>
      <c r="CH31" s="668"/>
      <c r="CI31" s="668"/>
      <c r="CJ31" s="668"/>
      <c r="CK31" s="668"/>
      <c r="CL31" s="668"/>
      <c r="CM31" s="668"/>
      <c r="CN31" s="668"/>
      <c r="CO31" s="668"/>
      <c r="CP31" s="668"/>
      <c r="CQ31" s="669"/>
      <c r="CR31" s="629">
        <v>46219</v>
      </c>
      <c r="CS31" s="640"/>
      <c r="CT31" s="640"/>
      <c r="CU31" s="640"/>
      <c r="CV31" s="640"/>
      <c r="CW31" s="640"/>
      <c r="CX31" s="640"/>
      <c r="CY31" s="641"/>
      <c r="CZ31" s="632">
        <v>0.4</v>
      </c>
      <c r="DA31" s="642"/>
      <c r="DB31" s="642"/>
      <c r="DC31" s="643"/>
      <c r="DD31" s="635">
        <v>36936</v>
      </c>
      <c r="DE31" s="640"/>
      <c r="DF31" s="640"/>
      <c r="DG31" s="640"/>
      <c r="DH31" s="640"/>
      <c r="DI31" s="640"/>
      <c r="DJ31" s="640"/>
      <c r="DK31" s="641"/>
      <c r="DL31" s="635">
        <v>36936</v>
      </c>
      <c r="DM31" s="640"/>
      <c r="DN31" s="640"/>
      <c r="DO31" s="640"/>
      <c r="DP31" s="640"/>
      <c r="DQ31" s="640"/>
      <c r="DR31" s="640"/>
      <c r="DS31" s="640"/>
      <c r="DT31" s="640"/>
      <c r="DU31" s="640"/>
      <c r="DV31" s="641"/>
      <c r="DW31" s="632">
        <v>0.6</v>
      </c>
      <c r="DX31" s="642"/>
      <c r="DY31" s="642"/>
      <c r="DZ31" s="642"/>
      <c r="EA31" s="642"/>
      <c r="EB31" s="642"/>
      <c r="EC31" s="663"/>
    </row>
    <row r="32" spans="2:133" ht="11.25" customHeight="1" x14ac:dyDescent="0.15">
      <c r="B32" s="626" t="s">
        <v>315</v>
      </c>
      <c r="C32" s="627"/>
      <c r="D32" s="627"/>
      <c r="E32" s="627"/>
      <c r="F32" s="627"/>
      <c r="G32" s="627"/>
      <c r="H32" s="627"/>
      <c r="I32" s="627"/>
      <c r="J32" s="627"/>
      <c r="K32" s="627"/>
      <c r="L32" s="627"/>
      <c r="M32" s="627"/>
      <c r="N32" s="627"/>
      <c r="O32" s="627"/>
      <c r="P32" s="627"/>
      <c r="Q32" s="628"/>
      <c r="R32" s="629">
        <v>1505851</v>
      </c>
      <c r="S32" s="630"/>
      <c r="T32" s="630"/>
      <c r="U32" s="630"/>
      <c r="V32" s="630"/>
      <c r="W32" s="630"/>
      <c r="X32" s="630"/>
      <c r="Y32" s="631"/>
      <c r="Z32" s="656">
        <v>10.8</v>
      </c>
      <c r="AA32" s="656"/>
      <c r="AB32" s="656"/>
      <c r="AC32" s="656"/>
      <c r="AD32" s="657" t="s">
        <v>235</v>
      </c>
      <c r="AE32" s="657"/>
      <c r="AF32" s="657"/>
      <c r="AG32" s="657"/>
      <c r="AH32" s="657"/>
      <c r="AI32" s="657"/>
      <c r="AJ32" s="657"/>
      <c r="AK32" s="657"/>
      <c r="AL32" s="632" t="s">
        <v>138</v>
      </c>
      <c r="AM32" s="633"/>
      <c r="AN32" s="633"/>
      <c r="AO32" s="658"/>
      <c r="AP32" s="708"/>
      <c r="AQ32" s="709"/>
      <c r="AR32" s="709"/>
      <c r="AS32" s="709"/>
      <c r="AT32" s="713"/>
      <c r="AU32" s="216" t="s">
        <v>316</v>
      </c>
      <c r="AV32" s="216"/>
      <c r="AW32" s="216"/>
      <c r="AX32" s="626" t="s">
        <v>317</v>
      </c>
      <c r="AY32" s="627"/>
      <c r="AZ32" s="627"/>
      <c r="BA32" s="627"/>
      <c r="BB32" s="627"/>
      <c r="BC32" s="627"/>
      <c r="BD32" s="627"/>
      <c r="BE32" s="627"/>
      <c r="BF32" s="628"/>
      <c r="BG32" s="703">
        <v>99.1</v>
      </c>
      <c r="BH32" s="640"/>
      <c r="BI32" s="640"/>
      <c r="BJ32" s="640"/>
      <c r="BK32" s="640"/>
      <c r="BL32" s="640"/>
      <c r="BM32" s="633">
        <v>97.8</v>
      </c>
      <c r="BN32" s="695"/>
      <c r="BO32" s="695"/>
      <c r="BP32" s="695"/>
      <c r="BQ32" s="667"/>
      <c r="BR32" s="703">
        <v>99.3</v>
      </c>
      <c r="BS32" s="640"/>
      <c r="BT32" s="640"/>
      <c r="BU32" s="640"/>
      <c r="BV32" s="640"/>
      <c r="BW32" s="640"/>
      <c r="BX32" s="633">
        <v>97.6</v>
      </c>
      <c r="BY32" s="695"/>
      <c r="BZ32" s="695"/>
      <c r="CA32" s="695"/>
      <c r="CB32" s="667"/>
      <c r="CD32" s="719"/>
      <c r="CE32" s="720"/>
      <c r="CF32" s="671" t="s">
        <v>318</v>
      </c>
      <c r="CG32" s="668"/>
      <c r="CH32" s="668"/>
      <c r="CI32" s="668"/>
      <c r="CJ32" s="668"/>
      <c r="CK32" s="668"/>
      <c r="CL32" s="668"/>
      <c r="CM32" s="668"/>
      <c r="CN32" s="668"/>
      <c r="CO32" s="668"/>
      <c r="CP32" s="668"/>
      <c r="CQ32" s="669"/>
      <c r="CR32" s="629">
        <v>5</v>
      </c>
      <c r="CS32" s="630"/>
      <c r="CT32" s="630"/>
      <c r="CU32" s="630"/>
      <c r="CV32" s="630"/>
      <c r="CW32" s="630"/>
      <c r="CX32" s="630"/>
      <c r="CY32" s="631"/>
      <c r="CZ32" s="632">
        <v>0</v>
      </c>
      <c r="DA32" s="642"/>
      <c r="DB32" s="642"/>
      <c r="DC32" s="643"/>
      <c r="DD32" s="635">
        <v>5</v>
      </c>
      <c r="DE32" s="630"/>
      <c r="DF32" s="630"/>
      <c r="DG32" s="630"/>
      <c r="DH32" s="630"/>
      <c r="DI32" s="630"/>
      <c r="DJ32" s="630"/>
      <c r="DK32" s="631"/>
      <c r="DL32" s="635">
        <v>5</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15">
      <c r="B33" s="692" t="s">
        <v>319</v>
      </c>
      <c r="C33" s="693"/>
      <c r="D33" s="693"/>
      <c r="E33" s="693"/>
      <c r="F33" s="693"/>
      <c r="G33" s="693"/>
      <c r="H33" s="693"/>
      <c r="I33" s="693"/>
      <c r="J33" s="693"/>
      <c r="K33" s="693"/>
      <c r="L33" s="693"/>
      <c r="M33" s="693"/>
      <c r="N33" s="693"/>
      <c r="O33" s="693"/>
      <c r="P33" s="693"/>
      <c r="Q33" s="694"/>
      <c r="R33" s="629" t="s">
        <v>138</v>
      </c>
      <c r="S33" s="630"/>
      <c r="T33" s="630"/>
      <c r="U33" s="630"/>
      <c r="V33" s="630"/>
      <c r="W33" s="630"/>
      <c r="X33" s="630"/>
      <c r="Y33" s="631"/>
      <c r="Z33" s="656" t="s">
        <v>235</v>
      </c>
      <c r="AA33" s="656"/>
      <c r="AB33" s="656"/>
      <c r="AC33" s="656"/>
      <c r="AD33" s="657" t="s">
        <v>128</v>
      </c>
      <c r="AE33" s="657"/>
      <c r="AF33" s="657"/>
      <c r="AG33" s="657"/>
      <c r="AH33" s="657"/>
      <c r="AI33" s="657"/>
      <c r="AJ33" s="657"/>
      <c r="AK33" s="657"/>
      <c r="AL33" s="632" t="s">
        <v>128</v>
      </c>
      <c r="AM33" s="633"/>
      <c r="AN33" s="633"/>
      <c r="AO33" s="658"/>
      <c r="AP33" s="710"/>
      <c r="AQ33" s="711"/>
      <c r="AR33" s="711"/>
      <c r="AS33" s="711"/>
      <c r="AT33" s="714"/>
      <c r="AU33" s="218"/>
      <c r="AV33" s="218"/>
      <c r="AW33" s="218"/>
      <c r="AX33" s="606" t="s">
        <v>320</v>
      </c>
      <c r="AY33" s="607"/>
      <c r="AZ33" s="607"/>
      <c r="BA33" s="607"/>
      <c r="BB33" s="607"/>
      <c r="BC33" s="607"/>
      <c r="BD33" s="607"/>
      <c r="BE33" s="607"/>
      <c r="BF33" s="608"/>
      <c r="BG33" s="691">
        <v>99</v>
      </c>
      <c r="BH33" s="610"/>
      <c r="BI33" s="610"/>
      <c r="BJ33" s="610"/>
      <c r="BK33" s="610"/>
      <c r="BL33" s="610"/>
      <c r="BM33" s="648">
        <v>91.5</v>
      </c>
      <c r="BN33" s="610"/>
      <c r="BO33" s="610"/>
      <c r="BP33" s="610"/>
      <c r="BQ33" s="659"/>
      <c r="BR33" s="691">
        <v>98.9</v>
      </c>
      <c r="BS33" s="610"/>
      <c r="BT33" s="610"/>
      <c r="BU33" s="610"/>
      <c r="BV33" s="610"/>
      <c r="BW33" s="610"/>
      <c r="BX33" s="648">
        <v>91.3</v>
      </c>
      <c r="BY33" s="610"/>
      <c r="BZ33" s="610"/>
      <c r="CA33" s="610"/>
      <c r="CB33" s="659"/>
      <c r="CD33" s="671" t="s">
        <v>321</v>
      </c>
      <c r="CE33" s="668"/>
      <c r="CF33" s="668"/>
      <c r="CG33" s="668"/>
      <c r="CH33" s="668"/>
      <c r="CI33" s="668"/>
      <c r="CJ33" s="668"/>
      <c r="CK33" s="668"/>
      <c r="CL33" s="668"/>
      <c r="CM33" s="668"/>
      <c r="CN33" s="668"/>
      <c r="CO33" s="668"/>
      <c r="CP33" s="668"/>
      <c r="CQ33" s="669"/>
      <c r="CR33" s="629">
        <v>5496660</v>
      </c>
      <c r="CS33" s="640"/>
      <c r="CT33" s="640"/>
      <c r="CU33" s="640"/>
      <c r="CV33" s="640"/>
      <c r="CW33" s="640"/>
      <c r="CX33" s="640"/>
      <c r="CY33" s="641"/>
      <c r="CZ33" s="632">
        <v>42.1</v>
      </c>
      <c r="DA33" s="642"/>
      <c r="DB33" s="642"/>
      <c r="DC33" s="643"/>
      <c r="DD33" s="635">
        <v>4356789</v>
      </c>
      <c r="DE33" s="640"/>
      <c r="DF33" s="640"/>
      <c r="DG33" s="640"/>
      <c r="DH33" s="640"/>
      <c r="DI33" s="640"/>
      <c r="DJ33" s="640"/>
      <c r="DK33" s="641"/>
      <c r="DL33" s="635">
        <v>2797224</v>
      </c>
      <c r="DM33" s="640"/>
      <c r="DN33" s="640"/>
      <c r="DO33" s="640"/>
      <c r="DP33" s="640"/>
      <c r="DQ33" s="640"/>
      <c r="DR33" s="640"/>
      <c r="DS33" s="640"/>
      <c r="DT33" s="640"/>
      <c r="DU33" s="640"/>
      <c r="DV33" s="641"/>
      <c r="DW33" s="632">
        <v>43.9</v>
      </c>
      <c r="DX33" s="642"/>
      <c r="DY33" s="642"/>
      <c r="DZ33" s="642"/>
      <c r="EA33" s="642"/>
      <c r="EB33" s="642"/>
      <c r="EC33" s="663"/>
    </row>
    <row r="34" spans="2:133" ht="11.25" customHeight="1" x14ac:dyDescent="0.15">
      <c r="B34" s="626" t="s">
        <v>322</v>
      </c>
      <c r="C34" s="627"/>
      <c r="D34" s="627"/>
      <c r="E34" s="627"/>
      <c r="F34" s="627"/>
      <c r="G34" s="627"/>
      <c r="H34" s="627"/>
      <c r="I34" s="627"/>
      <c r="J34" s="627"/>
      <c r="K34" s="627"/>
      <c r="L34" s="627"/>
      <c r="M34" s="627"/>
      <c r="N34" s="627"/>
      <c r="O34" s="627"/>
      <c r="P34" s="627"/>
      <c r="Q34" s="628"/>
      <c r="R34" s="629">
        <v>886962</v>
      </c>
      <c r="S34" s="630"/>
      <c r="T34" s="630"/>
      <c r="U34" s="630"/>
      <c r="V34" s="630"/>
      <c r="W34" s="630"/>
      <c r="X34" s="630"/>
      <c r="Y34" s="631"/>
      <c r="Z34" s="656">
        <v>6.4</v>
      </c>
      <c r="AA34" s="656"/>
      <c r="AB34" s="656"/>
      <c r="AC34" s="656"/>
      <c r="AD34" s="657" t="s">
        <v>235</v>
      </c>
      <c r="AE34" s="657"/>
      <c r="AF34" s="657"/>
      <c r="AG34" s="657"/>
      <c r="AH34" s="657"/>
      <c r="AI34" s="657"/>
      <c r="AJ34" s="657"/>
      <c r="AK34" s="657"/>
      <c r="AL34" s="632" t="s">
        <v>235</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323</v>
      </c>
      <c r="CE34" s="668"/>
      <c r="CF34" s="668"/>
      <c r="CG34" s="668"/>
      <c r="CH34" s="668"/>
      <c r="CI34" s="668"/>
      <c r="CJ34" s="668"/>
      <c r="CK34" s="668"/>
      <c r="CL34" s="668"/>
      <c r="CM34" s="668"/>
      <c r="CN34" s="668"/>
      <c r="CO34" s="668"/>
      <c r="CP34" s="668"/>
      <c r="CQ34" s="669"/>
      <c r="CR34" s="629">
        <v>1546110</v>
      </c>
      <c r="CS34" s="630"/>
      <c r="CT34" s="630"/>
      <c r="CU34" s="630"/>
      <c r="CV34" s="630"/>
      <c r="CW34" s="630"/>
      <c r="CX34" s="630"/>
      <c r="CY34" s="631"/>
      <c r="CZ34" s="632">
        <v>11.8</v>
      </c>
      <c r="DA34" s="642"/>
      <c r="DB34" s="642"/>
      <c r="DC34" s="643"/>
      <c r="DD34" s="635">
        <v>1034809</v>
      </c>
      <c r="DE34" s="630"/>
      <c r="DF34" s="630"/>
      <c r="DG34" s="630"/>
      <c r="DH34" s="630"/>
      <c r="DI34" s="630"/>
      <c r="DJ34" s="630"/>
      <c r="DK34" s="631"/>
      <c r="DL34" s="635">
        <v>905259</v>
      </c>
      <c r="DM34" s="630"/>
      <c r="DN34" s="630"/>
      <c r="DO34" s="630"/>
      <c r="DP34" s="630"/>
      <c r="DQ34" s="630"/>
      <c r="DR34" s="630"/>
      <c r="DS34" s="630"/>
      <c r="DT34" s="630"/>
      <c r="DU34" s="630"/>
      <c r="DV34" s="631"/>
      <c r="DW34" s="632">
        <v>14.2</v>
      </c>
      <c r="DX34" s="642"/>
      <c r="DY34" s="642"/>
      <c r="DZ34" s="642"/>
      <c r="EA34" s="642"/>
      <c r="EB34" s="642"/>
      <c r="EC34" s="663"/>
    </row>
    <row r="35" spans="2:133" ht="11.25" customHeight="1" x14ac:dyDescent="0.15">
      <c r="B35" s="626" t="s">
        <v>324</v>
      </c>
      <c r="C35" s="627"/>
      <c r="D35" s="627"/>
      <c r="E35" s="627"/>
      <c r="F35" s="627"/>
      <c r="G35" s="627"/>
      <c r="H35" s="627"/>
      <c r="I35" s="627"/>
      <c r="J35" s="627"/>
      <c r="K35" s="627"/>
      <c r="L35" s="627"/>
      <c r="M35" s="627"/>
      <c r="N35" s="627"/>
      <c r="O35" s="627"/>
      <c r="P35" s="627"/>
      <c r="Q35" s="628"/>
      <c r="R35" s="629">
        <v>32133</v>
      </c>
      <c r="S35" s="630"/>
      <c r="T35" s="630"/>
      <c r="U35" s="630"/>
      <c r="V35" s="630"/>
      <c r="W35" s="630"/>
      <c r="X35" s="630"/>
      <c r="Y35" s="631"/>
      <c r="Z35" s="656">
        <v>0.2</v>
      </c>
      <c r="AA35" s="656"/>
      <c r="AB35" s="656"/>
      <c r="AC35" s="656"/>
      <c r="AD35" s="657">
        <v>11449</v>
      </c>
      <c r="AE35" s="657"/>
      <c r="AF35" s="657"/>
      <c r="AG35" s="657"/>
      <c r="AH35" s="657"/>
      <c r="AI35" s="657"/>
      <c r="AJ35" s="657"/>
      <c r="AK35" s="657"/>
      <c r="AL35" s="632">
        <v>0.2</v>
      </c>
      <c r="AM35" s="633"/>
      <c r="AN35" s="633"/>
      <c r="AO35" s="658"/>
      <c r="AP35" s="221"/>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327</v>
      </c>
      <c r="CE35" s="668"/>
      <c r="CF35" s="668"/>
      <c r="CG35" s="668"/>
      <c r="CH35" s="668"/>
      <c r="CI35" s="668"/>
      <c r="CJ35" s="668"/>
      <c r="CK35" s="668"/>
      <c r="CL35" s="668"/>
      <c r="CM35" s="668"/>
      <c r="CN35" s="668"/>
      <c r="CO35" s="668"/>
      <c r="CP35" s="668"/>
      <c r="CQ35" s="669"/>
      <c r="CR35" s="629">
        <v>195829</v>
      </c>
      <c r="CS35" s="640"/>
      <c r="CT35" s="640"/>
      <c r="CU35" s="640"/>
      <c r="CV35" s="640"/>
      <c r="CW35" s="640"/>
      <c r="CX35" s="640"/>
      <c r="CY35" s="641"/>
      <c r="CZ35" s="632">
        <v>1.5</v>
      </c>
      <c r="DA35" s="642"/>
      <c r="DB35" s="642"/>
      <c r="DC35" s="643"/>
      <c r="DD35" s="635">
        <v>189620</v>
      </c>
      <c r="DE35" s="640"/>
      <c r="DF35" s="640"/>
      <c r="DG35" s="640"/>
      <c r="DH35" s="640"/>
      <c r="DI35" s="640"/>
      <c r="DJ35" s="640"/>
      <c r="DK35" s="641"/>
      <c r="DL35" s="635">
        <v>189620</v>
      </c>
      <c r="DM35" s="640"/>
      <c r="DN35" s="640"/>
      <c r="DO35" s="640"/>
      <c r="DP35" s="640"/>
      <c r="DQ35" s="640"/>
      <c r="DR35" s="640"/>
      <c r="DS35" s="640"/>
      <c r="DT35" s="640"/>
      <c r="DU35" s="640"/>
      <c r="DV35" s="641"/>
      <c r="DW35" s="632">
        <v>3</v>
      </c>
      <c r="DX35" s="642"/>
      <c r="DY35" s="642"/>
      <c r="DZ35" s="642"/>
      <c r="EA35" s="642"/>
      <c r="EB35" s="642"/>
      <c r="EC35" s="663"/>
    </row>
    <row r="36" spans="2:133" ht="11.25" customHeight="1" x14ac:dyDescent="0.15">
      <c r="B36" s="626" t="s">
        <v>328</v>
      </c>
      <c r="C36" s="627"/>
      <c r="D36" s="627"/>
      <c r="E36" s="627"/>
      <c r="F36" s="627"/>
      <c r="G36" s="627"/>
      <c r="H36" s="627"/>
      <c r="I36" s="627"/>
      <c r="J36" s="627"/>
      <c r="K36" s="627"/>
      <c r="L36" s="627"/>
      <c r="M36" s="627"/>
      <c r="N36" s="627"/>
      <c r="O36" s="627"/>
      <c r="P36" s="627"/>
      <c r="Q36" s="628"/>
      <c r="R36" s="629">
        <v>167980</v>
      </c>
      <c r="S36" s="630"/>
      <c r="T36" s="630"/>
      <c r="U36" s="630"/>
      <c r="V36" s="630"/>
      <c r="W36" s="630"/>
      <c r="X36" s="630"/>
      <c r="Y36" s="631"/>
      <c r="Z36" s="656">
        <v>1.2</v>
      </c>
      <c r="AA36" s="656"/>
      <c r="AB36" s="656"/>
      <c r="AC36" s="656"/>
      <c r="AD36" s="657" t="s">
        <v>235</v>
      </c>
      <c r="AE36" s="657"/>
      <c r="AF36" s="657"/>
      <c r="AG36" s="657"/>
      <c r="AH36" s="657"/>
      <c r="AI36" s="657"/>
      <c r="AJ36" s="657"/>
      <c r="AK36" s="657"/>
      <c r="AL36" s="632" t="s">
        <v>138</v>
      </c>
      <c r="AM36" s="633"/>
      <c r="AN36" s="633"/>
      <c r="AO36" s="658"/>
      <c r="AP36" s="221"/>
      <c r="AQ36" s="679" t="s">
        <v>329</v>
      </c>
      <c r="AR36" s="680"/>
      <c r="AS36" s="680"/>
      <c r="AT36" s="680"/>
      <c r="AU36" s="680"/>
      <c r="AV36" s="680"/>
      <c r="AW36" s="680"/>
      <c r="AX36" s="680"/>
      <c r="AY36" s="681"/>
      <c r="AZ36" s="682">
        <v>1610982</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3414</v>
      </c>
      <c r="BW36" s="683"/>
      <c r="BX36" s="683"/>
      <c r="BY36" s="683"/>
      <c r="BZ36" s="683"/>
      <c r="CA36" s="683"/>
      <c r="CB36" s="684"/>
      <c r="CD36" s="671" t="s">
        <v>331</v>
      </c>
      <c r="CE36" s="668"/>
      <c r="CF36" s="668"/>
      <c r="CG36" s="668"/>
      <c r="CH36" s="668"/>
      <c r="CI36" s="668"/>
      <c r="CJ36" s="668"/>
      <c r="CK36" s="668"/>
      <c r="CL36" s="668"/>
      <c r="CM36" s="668"/>
      <c r="CN36" s="668"/>
      <c r="CO36" s="668"/>
      <c r="CP36" s="668"/>
      <c r="CQ36" s="669"/>
      <c r="CR36" s="629">
        <v>1656320</v>
      </c>
      <c r="CS36" s="630"/>
      <c r="CT36" s="630"/>
      <c r="CU36" s="630"/>
      <c r="CV36" s="630"/>
      <c r="CW36" s="630"/>
      <c r="CX36" s="630"/>
      <c r="CY36" s="631"/>
      <c r="CZ36" s="632">
        <v>12.7</v>
      </c>
      <c r="DA36" s="642"/>
      <c r="DB36" s="642"/>
      <c r="DC36" s="643"/>
      <c r="DD36" s="635">
        <v>1335794</v>
      </c>
      <c r="DE36" s="630"/>
      <c r="DF36" s="630"/>
      <c r="DG36" s="630"/>
      <c r="DH36" s="630"/>
      <c r="DI36" s="630"/>
      <c r="DJ36" s="630"/>
      <c r="DK36" s="631"/>
      <c r="DL36" s="635">
        <v>1128332</v>
      </c>
      <c r="DM36" s="630"/>
      <c r="DN36" s="630"/>
      <c r="DO36" s="630"/>
      <c r="DP36" s="630"/>
      <c r="DQ36" s="630"/>
      <c r="DR36" s="630"/>
      <c r="DS36" s="630"/>
      <c r="DT36" s="630"/>
      <c r="DU36" s="630"/>
      <c r="DV36" s="631"/>
      <c r="DW36" s="632">
        <v>17.7</v>
      </c>
      <c r="DX36" s="642"/>
      <c r="DY36" s="642"/>
      <c r="DZ36" s="642"/>
      <c r="EA36" s="642"/>
      <c r="EB36" s="642"/>
      <c r="EC36" s="663"/>
    </row>
    <row r="37" spans="2:133" ht="11.25" customHeight="1" x14ac:dyDescent="0.15">
      <c r="B37" s="626" t="s">
        <v>332</v>
      </c>
      <c r="C37" s="627"/>
      <c r="D37" s="627"/>
      <c r="E37" s="627"/>
      <c r="F37" s="627"/>
      <c r="G37" s="627"/>
      <c r="H37" s="627"/>
      <c r="I37" s="627"/>
      <c r="J37" s="627"/>
      <c r="K37" s="627"/>
      <c r="L37" s="627"/>
      <c r="M37" s="627"/>
      <c r="N37" s="627"/>
      <c r="O37" s="627"/>
      <c r="P37" s="627"/>
      <c r="Q37" s="628"/>
      <c r="R37" s="629">
        <v>1202334</v>
      </c>
      <c r="S37" s="630"/>
      <c r="T37" s="630"/>
      <c r="U37" s="630"/>
      <c r="V37" s="630"/>
      <c r="W37" s="630"/>
      <c r="X37" s="630"/>
      <c r="Y37" s="631"/>
      <c r="Z37" s="656">
        <v>8.6</v>
      </c>
      <c r="AA37" s="656"/>
      <c r="AB37" s="656"/>
      <c r="AC37" s="656"/>
      <c r="AD37" s="657" t="s">
        <v>235</v>
      </c>
      <c r="AE37" s="657"/>
      <c r="AF37" s="657"/>
      <c r="AG37" s="657"/>
      <c r="AH37" s="657"/>
      <c r="AI37" s="657"/>
      <c r="AJ37" s="657"/>
      <c r="AK37" s="657"/>
      <c r="AL37" s="632" t="s">
        <v>138</v>
      </c>
      <c r="AM37" s="633"/>
      <c r="AN37" s="633"/>
      <c r="AO37" s="658"/>
      <c r="AQ37" s="664" t="s">
        <v>333</v>
      </c>
      <c r="AR37" s="665"/>
      <c r="AS37" s="665"/>
      <c r="AT37" s="665"/>
      <c r="AU37" s="665"/>
      <c r="AV37" s="665"/>
      <c r="AW37" s="665"/>
      <c r="AX37" s="665"/>
      <c r="AY37" s="666"/>
      <c r="AZ37" s="629">
        <v>691189</v>
      </c>
      <c r="BA37" s="630"/>
      <c r="BB37" s="630"/>
      <c r="BC37" s="630"/>
      <c r="BD37" s="640"/>
      <c r="BE37" s="640"/>
      <c r="BF37" s="667"/>
      <c r="BG37" s="671" t="s">
        <v>334</v>
      </c>
      <c r="BH37" s="668"/>
      <c r="BI37" s="668"/>
      <c r="BJ37" s="668"/>
      <c r="BK37" s="668"/>
      <c r="BL37" s="668"/>
      <c r="BM37" s="668"/>
      <c r="BN37" s="668"/>
      <c r="BO37" s="668"/>
      <c r="BP37" s="668"/>
      <c r="BQ37" s="668"/>
      <c r="BR37" s="668"/>
      <c r="BS37" s="668"/>
      <c r="BT37" s="668"/>
      <c r="BU37" s="669"/>
      <c r="BV37" s="629">
        <v>-3869</v>
      </c>
      <c r="BW37" s="630"/>
      <c r="BX37" s="630"/>
      <c r="BY37" s="630"/>
      <c r="BZ37" s="630"/>
      <c r="CA37" s="630"/>
      <c r="CB37" s="670"/>
      <c r="CD37" s="671" t="s">
        <v>335</v>
      </c>
      <c r="CE37" s="668"/>
      <c r="CF37" s="668"/>
      <c r="CG37" s="668"/>
      <c r="CH37" s="668"/>
      <c r="CI37" s="668"/>
      <c r="CJ37" s="668"/>
      <c r="CK37" s="668"/>
      <c r="CL37" s="668"/>
      <c r="CM37" s="668"/>
      <c r="CN37" s="668"/>
      <c r="CO37" s="668"/>
      <c r="CP37" s="668"/>
      <c r="CQ37" s="669"/>
      <c r="CR37" s="629">
        <v>324956</v>
      </c>
      <c r="CS37" s="640"/>
      <c r="CT37" s="640"/>
      <c r="CU37" s="640"/>
      <c r="CV37" s="640"/>
      <c r="CW37" s="640"/>
      <c r="CX37" s="640"/>
      <c r="CY37" s="641"/>
      <c r="CZ37" s="632">
        <v>2.5</v>
      </c>
      <c r="DA37" s="642"/>
      <c r="DB37" s="642"/>
      <c r="DC37" s="643"/>
      <c r="DD37" s="635">
        <v>324956</v>
      </c>
      <c r="DE37" s="640"/>
      <c r="DF37" s="640"/>
      <c r="DG37" s="640"/>
      <c r="DH37" s="640"/>
      <c r="DI37" s="640"/>
      <c r="DJ37" s="640"/>
      <c r="DK37" s="641"/>
      <c r="DL37" s="635">
        <v>317419</v>
      </c>
      <c r="DM37" s="640"/>
      <c r="DN37" s="640"/>
      <c r="DO37" s="640"/>
      <c r="DP37" s="640"/>
      <c r="DQ37" s="640"/>
      <c r="DR37" s="640"/>
      <c r="DS37" s="640"/>
      <c r="DT37" s="640"/>
      <c r="DU37" s="640"/>
      <c r="DV37" s="641"/>
      <c r="DW37" s="632">
        <v>5</v>
      </c>
      <c r="DX37" s="642"/>
      <c r="DY37" s="642"/>
      <c r="DZ37" s="642"/>
      <c r="EA37" s="642"/>
      <c r="EB37" s="642"/>
      <c r="EC37" s="663"/>
    </row>
    <row r="38" spans="2:133" ht="11.25" customHeight="1" x14ac:dyDescent="0.15">
      <c r="B38" s="626" t="s">
        <v>336</v>
      </c>
      <c r="C38" s="627"/>
      <c r="D38" s="627"/>
      <c r="E38" s="627"/>
      <c r="F38" s="627"/>
      <c r="G38" s="627"/>
      <c r="H38" s="627"/>
      <c r="I38" s="627"/>
      <c r="J38" s="627"/>
      <c r="K38" s="627"/>
      <c r="L38" s="627"/>
      <c r="M38" s="627"/>
      <c r="N38" s="627"/>
      <c r="O38" s="627"/>
      <c r="P38" s="627"/>
      <c r="Q38" s="628"/>
      <c r="R38" s="629">
        <v>176729</v>
      </c>
      <c r="S38" s="630"/>
      <c r="T38" s="630"/>
      <c r="U38" s="630"/>
      <c r="V38" s="630"/>
      <c r="W38" s="630"/>
      <c r="X38" s="630"/>
      <c r="Y38" s="631"/>
      <c r="Z38" s="656">
        <v>1.3</v>
      </c>
      <c r="AA38" s="656"/>
      <c r="AB38" s="656"/>
      <c r="AC38" s="656"/>
      <c r="AD38" s="657" t="s">
        <v>128</v>
      </c>
      <c r="AE38" s="657"/>
      <c r="AF38" s="657"/>
      <c r="AG38" s="657"/>
      <c r="AH38" s="657"/>
      <c r="AI38" s="657"/>
      <c r="AJ38" s="657"/>
      <c r="AK38" s="657"/>
      <c r="AL38" s="632" t="s">
        <v>138</v>
      </c>
      <c r="AM38" s="633"/>
      <c r="AN38" s="633"/>
      <c r="AO38" s="658"/>
      <c r="AQ38" s="664" t="s">
        <v>337</v>
      </c>
      <c r="AR38" s="665"/>
      <c r="AS38" s="665"/>
      <c r="AT38" s="665"/>
      <c r="AU38" s="665"/>
      <c r="AV38" s="665"/>
      <c r="AW38" s="665"/>
      <c r="AX38" s="665"/>
      <c r="AY38" s="666"/>
      <c r="AZ38" s="629">
        <v>288386</v>
      </c>
      <c r="BA38" s="630"/>
      <c r="BB38" s="630"/>
      <c r="BC38" s="630"/>
      <c r="BD38" s="640"/>
      <c r="BE38" s="640"/>
      <c r="BF38" s="667"/>
      <c r="BG38" s="671" t="s">
        <v>338</v>
      </c>
      <c r="BH38" s="668"/>
      <c r="BI38" s="668"/>
      <c r="BJ38" s="668"/>
      <c r="BK38" s="668"/>
      <c r="BL38" s="668"/>
      <c r="BM38" s="668"/>
      <c r="BN38" s="668"/>
      <c r="BO38" s="668"/>
      <c r="BP38" s="668"/>
      <c r="BQ38" s="668"/>
      <c r="BR38" s="668"/>
      <c r="BS38" s="668"/>
      <c r="BT38" s="668"/>
      <c r="BU38" s="669"/>
      <c r="BV38" s="629">
        <v>1230</v>
      </c>
      <c r="BW38" s="630"/>
      <c r="BX38" s="630"/>
      <c r="BY38" s="630"/>
      <c r="BZ38" s="630"/>
      <c r="CA38" s="630"/>
      <c r="CB38" s="670"/>
      <c r="CD38" s="671" t="s">
        <v>339</v>
      </c>
      <c r="CE38" s="668"/>
      <c r="CF38" s="668"/>
      <c r="CG38" s="668"/>
      <c r="CH38" s="668"/>
      <c r="CI38" s="668"/>
      <c r="CJ38" s="668"/>
      <c r="CK38" s="668"/>
      <c r="CL38" s="668"/>
      <c r="CM38" s="668"/>
      <c r="CN38" s="668"/>
      <c r="CO38" s="668"/>
      <c r="CP38" s="668"/>
      <c r="CQ38" s="669"/>
      <c r="CR38" s="629">
        <v>913548</v>
      </c>
      <c r="CS38" s="630"/>
      <c r="CT38" s="630"/>
      <c r="CU38" s="630"/>
      <c r="CV38" s="630"/>
      <c r="CW38" s="630"/>
      <c r="CX38" s="630"/>
      <c r="CY38" s="631"/>
      <c r="CZ38" s="632">
        <v>7</v>
      </c>
      <c r="DA38" s="642"/>
      <c r="DB38" s="642"/>
      <c r="DC38" s="643"/>
      <c r="DD38" s="635">
        <v>835576</v>
      </c>
      <c r="DE38" s="630"/>
      <c r="DF38" s="630"/>
      <c r="DG38" s="630"/>
      <c r="DH38" s="630"/>
      <c r="DI38" s="630"/>
      <c r="DJ38" s="630"/>
      <c r="DK38" s="631"/>
      <c r="DL38" s="635">
        <v>574013</v>
      </c>
      <c r="DM38" s="630"/>
      <c r="DN38" s="630"/>
      <c r="DO38" s="630"/>
      <c r="DP38" s="630"/>
      <c r="DQ38" s="630"/>
      <c r="DR38" s="630"/>
      <c r="DS38" s="630"/>
      <c r="DT38" s="630"/>
      <c r="DU38" s="630"/>
      <c r="DV38" s="631"/>
      <c r="DW38" s="632">
        <v>9</v>
      </c>
      <c r="DX38" s="642"/>
      <c r="DY38" s="642"/>
      <c r="DZ38" s="642"/>
      <c r="EA38" s="642"/>
      <c r="EB38" s="642"/>
      <c r="EC38" s="663"/>
    </row>
    <row r="39" spans="2:133" ht="11.25" customHeight="1" x14ac:dyDescent="0.15">
      <c r="B39" s="626" t="s">
        <v>340</v>
      </c>
      <c r="C39" s="627"/>
      <c r="D39" s="627"/>
      <c r="E39" s="627"/>
      <c r="F39" s="627"/>
      <c r="G39" s="627"/>
      <c r="H39" s="627"/>
      <c r="I39" s="627"/>
      <c r="J39" s="627"/>
      <c r="K39" s="627"/>
      <c r="L39" s="627"/>
      <c r="M39" s="627"/>
      <c r="N39" s="627"/>
      <c r="O39" s="627"/>
      <c r="P39" s="627"/>
      <c r="Q39" s="628"/>
      <c r="R39" s="629">
        <v>258101</v>
      </c>
      <c r="S39" s="630"/>
      <c r="T39" s="630"/>
      <c r="U39" s="630"/>
      <c r="V39" s="630"/>
      <c r="W39" s="630"/>
      <c r="X39" s="630"/>
      <c r="Y39" s="631"/>
      <c r="Z39" s="656">
        <v>1.9</v>
      </c>
      <c r="AA39" s="656"/>
      <c r="AB39" s="656"/>
      <c r="AC39" s="656"/>
      <c r="AD39" s="657">
        <v>1</v>
      </c>
      <c r="AE39" s="657"/>
      <c r="AF39" s="657"/>
      <c r="AG39" s="657"/>
      <c r="AH39" s="657"/>
      <c r="AI39" s="657"/>
      <c r="AJ39" s="657"/>
      <c r="AK39" s="657"/>
      <c r="AL39" s="632">
        <v>0</v>
      </c>
      <c r="AM39" s="633"/>
      <c r="AN39" s="633"/>
      <c r="AO39" s="658"/>
      <c r="AQ39" s="664" t="s">
        <v>341</v>
      </c>
      <c r="AR39" s="665"/>
      <c r="AS39" s="665"/>
      <c r="AT39" s="665"/>
      <c r="AU39" s="665"/>
      <c r="AV39" s="665"/>
      <c r="AW39" s="665"/>
      <c r="AX39" s="665"/>
      <c r="AY39" s="666"/>
      <c r="AZ39" s="629">
        <v>212807</v>
      </c>
      <c r="BA39" s="630"/>
      <c r="BB39" s="630"/>
      <c r="BC39" s="630"/>
      <c r="BD39" s="640"/>
      <c r="BE39" s="640"/>
      <c r="BF39" s="667"/>
      <c r="BG39" s="671" t="s">
        <v>342</v>
      </c>
      <c r="BH39" s="668"/>
      <c r="BI39" s="668"/>
      <c r="BJ39" s="668"/>
      <c r="BK39" s="668"/>
      <c r="BL39" s="668"/>
      <c r="BM39" s="668"/>
      <c r="BN39" s="668"/>
      <c r="BO39" s="668"/>
      <c r="BP39" s="668"/>
      <c r="BQ39" s="668"/>
      <c r="BR39" s="668"/>
      <c r="BS39" s="668"/>
      <c r="BT39" s="668"/>
      <c r="BU39" s="669"/>
      <c r="BV39" s="629">
        <v>2310</v>
      </c>
      <c r="BW39" s="630"/>
      <c r="BX39" s="630"/>
      <c r="BY39" s="630"/>
      <c r="BZ39" s="630"/>
      <c r="CA39" s="630"/>
      <c r="CB39" s="670"/>
      <c r="CD39" s="671" t="s">
        <v>343</v>
      </c>
      <c r="CE39" s="668"/>
      <c r="CF39" s="668"/>
      <c r="CG39" s="668"/>
      <c r="CH39" s="668"/>
      <c r="CI39" s="668"/>
      <c r="CJ39" s="668"/>
      <c r="CK39" s="668"/>
      <c r="CL39" s="668"/>
      <c r="CM39" s="668"/>
      <c r="CN39" s="668"/>
      <c r="CO39" s="668"/>
      <c r="CP39" s="668"/>
      <c r="CQ39" s="669"/>
      <c r="CR39" s="629">
        <v>906816</v>
      </c>
      <c r="CS39" s="640"/>
      <c r="CT39" s="640"/>
      <c r="CU39" s="640"/>
      <c r="CV39" s="640"/>
      <c r="CW39" s="640"/>
      <c r="CX39" s="640"/>
      <c r="CY39" s="641"/>
      <c r="CZ39" s="632">
        <v>6.9</v>
      </c>
      <c r="DA39" s="642"/>
      <c r="DB39" s="642"/>
      <c r="DC39" s="643"/>
      <c r="DD39" s="635">
        <v>872953</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3"/>
    </row>
    <row r="40" spans="2:133" ht="11.25" customHeight="1" x14ac:dyDescent="0.15">
      <c r="B40" s="626" t="s">
        <v>344</v>
      </c>
      <c r="C40" s="627"/>
      <c r="D40" s="627"/>
      <c r="E40" s="627"/>
      <c r="F40" s="627"/>
      <c r="G40" s="627"/>
      <c r="H40" s="627"/>
      <c r="I40" s="627"/>
      <c r="J40" s="627"/>
      <c r="K40" s="627"/>
      <c r="L40" s="627"/>
      <c r="M40" s="627"/>
      <c r="N40" s="627"/>
      <c r="O40" s="627"/>
      <c r="P40" s="627"/>
      <c r="Q40" s="628"/>
      <c r="R40" s="629">
        <v>2492504</v>
      </c>
      <c r="S40" s="630"/>
      <c r="T40" s="630"/>
      <c r="U40" s="630"/>
      <c r="V40" s="630"/>
      <c r="W40" s="630"/>
      <c r="X40" s="630"/>
      <c r="Y40" s="631"/>
      <c r="Z40" s="656">
        <v>17.899999999999999</v>
      </c>
      <c r="AA40" s="656"/>
      <c r="AB40" s="656"/>
      <c r="AC40" s="656"/>
      <c r="AD40" s="657" t="s">
        <v>138</v>
      </c>
      <c r="AE40" s="657"/>
      <c r="AF40" s="657"/>
      <c r="AG40" s="657"/>
      <c r="AH40" s="657"/>
      <c r="AI40" s="657"/>
      <c r="AJ40" s="657"/>
      <c r="AK40" s="657"/>
      <c r="AL40" s="632" t="s">
        <v>128</v>
      </c>
      <c r="AM40" s="633"/>
      <c r="AN40" s="633"/>
      <c r="AO40" s="658"/>
      <c r="AQ40" s="664" t="s">
        <v>345</v>
      </c>
      <c r="AR40" s="665"/>
      <c r="AS40" s="665"/>
      <c r="AT40" s="665"/>
      <c r="AU40" s="665"/>
      <c r="AV40" s="665"/>
      <c r="AW40" s="665"/>
      <c r="AX40" s="665"/>
      <c r="AY40" s="666"/>
      <c r="AZ40" s="629">
        <v>24086</v>
      </c>
      <c r="BA40" s="630"/>
      <c r="BB40" s="630"/>
      <c r="BC40" s="630"/>
      <c r="BD40" s="640"/>
      <c r="BE40" s="640"/>
      <c r="BF40" s="667"/>
      <c r="BG40" s="672" t="s">
        <v>346</v>
      </c>
      <c r="BH40" s="673"/>
      <c r="BI40" s="673"/>
      <c r="BJ40" s="673"/>
      <c r="BK40" s="673"/>
      <c r="BL40" s="222"/>
      <c r="BM40" s="668" t="s">
        <v>347</v>
      </c>
      <c r="BN40" s="668"/>
      <c r="BO40" s="668"/>
      <c r="BP40" s="668"/>
      <c r="BQ40" s="668"/>
      <c r="BR40" s="668"/>
      <c r="BS40" s="668"/>
      <c r="BT40" s="668"/>
      <c r="BU40" s="669"/>
      <c r="BV40" s="629">
        <v>141</v>
      </c>
      <c r="BW40" s="630"/>
      <c r="BX40" s="630"/>
      <c r="BY40" s="630"/>
      <c r="BZ40" s="630"/>
      <c r="CA40" s="630"/>
      <c r="CB40" s="670"/>
      <c r="CD40" s="671" t="s">
        <v>348</v>
      </c>
      <c r="CE40" s="668"/>
      <c r="CF40" s="668"/>
      <c r="CG40" s="668"/>
      <c r="CH40" s="668"/>
      <c r="CI40" s="668"/>
      <c r="CJ40" s="668"/>
      <c r="CK40" s="668"/>
      <c r="CL40" s="668"/>
      <c r="CM40" s="668"/>
      <c r="CN40" s="668"/>
      <c r="CO40" s="668"/>
      <c r="CP40" s="668"/>
      <c r="CQ40" s="669"/>
      <c r="CR40" s="629">
        <v>278037</v>
      </c>
      <c r="CS40" s="630"/>
      <c r="CT40" s="630"/>
      <c r="CU40" s="630"/>
      <c r="CV40" s="630"/>
      <c r="CW40" s="630"/>
      <c r="CX40" s="630"/>
      <c r="CY40" s="631"/>
      <c r="CZ40" s="632">
        <v>2.1</v>
      </c>
      <c r="DA40" s="642"/>
      <c r="DB40" s="642"/>
      <c r="DC40" s="643"/>
      <c r="DD40" s="635">
        <v>88037</v>
      </c>
      <c r="DE40" s="630"/>
      <c r="DF40" s="630"/>
      <c r="DG40" s="630"/>
      <c r="DH40" s="630"/>
      <c r="DI40" s="630"/>
      <c r="DJ40" s="630"/>
      <c r="DK40" s="631"/>
      <c r="DL40" s="635" t="s">
        <v>128</v>
      </c>
      <c r="DM40" s="630"/>
      <c r="DN40" s="630"/>
      <c r="DO40" s="630"/>
      <c r="DP40" s="630"/>
      <c r="DQ40" s="630"/>
      <c r="DR40" s="630"/>
      <c r="DS40" s="630"/>
      <c r="DT40" s="630"/>
      <c r="DU40" s="630"/>
      <c r="DV40" s="631"/>
      <c r="DW40" s="632" t="s">
        <v>138</v>
      </c>
      <c r="DX40" s="642"/>
      <c r="DY40" s="642"/>
      <c r="DZ40" s="642"/>
      <c r="EA40" s="642"/>
      <c r="EB40" s="642"/>
      <c r="EC40" s="663"/>
    </row>
    <row r="41" spans="2:133" ht="11.25" customHeight="1" x14ac:dyDescent="0.15">
      <c r="B41" s="626" t="s">
        <v>349</v>
      </c>
      <c r="C41" s="627"/>
      <c r="D41" s="627"/>
      <c r="E41" s="627"/>
      <c r="F41" s="627"/>
      <c r="G41" s="627"/>
      <c r="H41" s="627"/>
      <c r="I41" s="627"/>
      <c r="J41" s="627"/>
      <c r="K41" s="627"/>
      <c r="L41" s="627"/>
      <c r="M41" s="627"/>
      <c r="N41" s="627"/>
      <c r="O41" s="627"/>
      <c r="P41" s="627"/>
      <c r="Q41" s="628"/>
      <c r="R41" s="629" t="s">
        <v>235</v>
      </c>
      <c r="S41" s="630"/>
      <c r="T41" s="630"/>
      <c r="U41" s="630"/>
      <c r="V41" s="630"/>
      <c r="W41" s="630"/>
      <c r="X41" s="630"/>
      <c r="Y41" s="631"/>
      <c r="Z41" s="656" t="s">
        <v>128</v>
      </c>
      <c r="AA41" s="656"/>
      <c r="AB41" s="656"/>
      <c r="AC41" s="656"/>
      <c r="AD41" s="657" t="s">
        <v>138</v>
      </c>
      <c r="AE41" s="657"/>
      <c r="AF41" s="657"/>
      <c r="AG41" s="657"/>
      <c r="AH41" s="657"/>
      <c r="AI41" s="657"/>
      <c r="AJ41" s="657"/>
      <c r="AK41" s="657"/>
      <c r="AL41" s="632" t="s">
        <v>235</v>
      </c>
      <c r="AM41" s="633"/>
      <c r="AN41" s="633"/>
      <c r="AO41" s="658"/>
      <c r="AQ41" s="664" t="s">
        <v>350</v>
      </c>
      <c r="AR41" s="665"/>
      <c r="AS41" s="665"/>
      <c r="AT41" s="665"/>
      <c r="AU41" s="665"/>
      <c r="AV41" s="665"/>
      <c r="AW41" s="665"/>
      <c r="AX41" s="665"/>
      <c r="AY41" s="666"/>
      <c r="AZ41" s="629">
        <v>86092</v>
      </c>
      <c r="BA41" s="630"/>
      <c r="BB41" s="630"/>
      <c r="BC41" s="630"/>
      <c r="BD41" s="640"/>
      <c r="BE41" s="640"/>
      <c r="BF41" s="667"/>
      <c r="BG41" s="672"/>
      <c r="BH41" s="673"/>
      <c r="BI41" s="673"/>
      <c r="BJ41" s="673"/>
      <c r="BK41" s="673"/>
      <c r="BL41" s="222"/>
      <c r="BM41" s="668" t="s">
        <v>351</v>
      </c>
      <c r="BN41" s="668"/>
      <c r="BO41" s="668"/>
      <c r="BP41" s="668"/>
      <c r="BQ41" s="668"/>
      <c r="BR41" s="668"/>
      <c r="BS41" s="668"/>
      <c r="BT41" s="668"/>
      <c r="BU41" s="669"/>
      <c r="BV41" s="629" t="s">
        <v>235</v>
      </c>
      <c r="BW41" s="630"/>
      <c r="BX41" s="630"/>
      <c r="BY41" s="630"/>
      <c r="BZ41" s="630"/>
      <c r="CA41" s="630"/>
      <c r="CB41" s="670"/>
      <c r="CD41" s="671" t="s">
        <v>352</v>
      </c>
      <c r="CE41" s="668"/>
      <c r="CF41" s="668"/>
      <c r="CG41" s="668"/>
      <c r="CH41" s="668"/>
      <c r="CI41" s="668"/>
      <c r="CJ41" s="668"/>
      <c r="CK41" s="668"/>
      <c r="CL41" s="668"/>
      <c r="CM41" s="668"/>
      <c r="CN41" s="668"/>
      <c r="CO41" s="668"/>
      <c r="CP41" s="668"/>
      <c r="CQ41" s="669"/>
      <c r="CR41" s="629" t="s">
        <v>128</v>
      </c>
      <c r="CS41" s="640"/>
      <c r="CT41" s="640"/>
      <c r="CU41" s="640"/>
      <c r="CV41" s="640"/>
      <c r="CW41" s="640"/>
      <c r="CX41" s="640"/>
      <c r="CY41" s="641"/>
      <c r="CZ41" s="632" t="s">
        <v>138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353</v>
      </c>
      <c r="C42" s="627"/>
      <c r="D42" s="627"/>
      <c r="E42" s="627"/>
      <c r="F42" s="627"/>
      <c r="G42" s="627"/>
      <c r="H42" s="627"/>
      <c r="I42" s="627"/>
      <c r="J42" s="627"/>
      <c r="K42" s="627"/>
      <c r="L42" s="627"/>
      <c r="M42" s="627"/>
      <c r="N42" s="627"/>
      <c r="O42" s="627"/>
      <c r="P42" s="627"/>
      <c r="Q42" s="628"/>
      <c r="R42" s="629" t="s">
        <v>138</v>
      </c>
      <c r="S42" s="630"/>
      <c r="T42" s="630"/>
      <c r="U42" s="630"/>
      <c r="V42" s="630"/>
      <c r="W42" s="630"/>
      <c r="X42" s="630"/>
      <c r="Y42" s="631"/>
      <c r="Z42" s="656" t="s">
        <v>235</v>
      </c>
      <c r="AA42" s="656"/>
      <c r="AB42" s="656"/>
      <c r="AC42" s="656"/>
      <c r="AD42" s="657" t="s">
        <v>235</v>
      </c>
      <c r="AE42" s="657"/>
      <c r="AF42" s="657"/>
      <c r="AG42" s="657"/>
      <c r="AH42" s="657"/>
      <c r="AI42" s="657"/>
      <c r="AJ42" s="657"/>
      <c r="AK42" s="657"/>
      <c r="AL42" s="632" t="s">
        <v>235</v>
      </c>
      <c r="AM42" s="633"/>
      <c r="AN42" s="633"/>
      <c r="AO42" s="658"/>
      <c r="AQ42" s="676" t="s">
        <v>354</v>
      </c>
      <c r="AR42" s="677"/>
      <c r="AS42" s="677"/>
      <c r="AT42" s="677"/>
      <c r="AU42" s="677"/>
      <c r="AV42" s="677"/>
      <c r="AW42" s="677"/>
      <c r="AX42" s="677"/>
      <c r="AY42" s="678"/>
      <c r="AZ42" s="609">
        <v>308422</v>
      </c>
      <c r="BA42" s="644"/>
      <c r="BB42" s="644"/>
      <c r="BC42" s="644"/>
      <c r="BD42" s="610"/>
      <c r="BE42" s="610"/>
      <c r="BF42" s="659"/>
      <c r="BG42" s="674"/>
      <c r="BH42" s="675"/>
      <c r="BI42" s="675"/>
      <c r="BJ42" s="675"/>
      <c r="BK42" s="675"/>
      <c r="BL42" s="223"/>
      <c r="BM42" s="660" t="s">
        <v>355</v>
      </c>
      <c r="BN42" s="660"/>
      <c r="BO42" s="660"/>
      <c r="BP42" s="660"/>
      <c r="BQ42" s="660"/>
      <c r="BR42" s="660"/>
      <c r="BS42" s="660"/>
      <c r="BT42" s="660"/>
      <c r="BU42" s="661"/>
      <c r="BV42" s="609">
        <v>278</v>
      </c>
      <c r="BW42" s="644"/>
      <c r="BX42" s="644"/>
      <c r="BY42" s="644"/>
      <c r="BZ42" s="644"/>
      <c r="CA42" s="644"/>
      <c r="CB42" s="662"/>
      <c r="CD42" s="626" t="s">
        <v>356</v>
      </c>
      <c r="CE42" s="627"/>
      <c r="CF42" s="627"/>
      <c r="CG42" s="627"/>
      <c r="CH42" s="627"/>
      <c r="CI42" s="627"/>
      <c r="CJ42" s="627"/>
      <c r="CK42" s="627"/>
      <c r="CL42" s="627"/>
      <c r="CM42" s="627"/>
      <c r="CN42" s="627"/>
      <c r="CO42" s="627"/>
      <c r="CP42" s="627"/>
      <c r="CQ42" s="628"/>
      <c r="CR42" s="629">
        <v>3862264</v>
      </c>
      <c r="CS42" s="640"/>
      <c r="CT42" s="640"/>
      <c r="CU42" s="640"/>
      <c r="CV42" s="640"/>
      <c r="CW42" s="640"/>
      <c r="CX42" s="640"/>
      <c r="CY42" s="641"/>
      <c r="CZ42" s="632">
        <v>29.6</v>
      </c>
      <c r="DA42" s="642"/>
      <c r="DB42" s="642"/>
      <c r="DC42" s="643"/>
      <c r="DD42" s="635">
        <v>880887</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357</v>
      </c>
      <c r="C43" s="627"/>
      <c r="D43" s="627"/>
      <c r="E43" s="627"/>
      <c r="F43" s="627"/>
      <c r="G43" s="627"/>
      <c r="H43" s="627"/>
      <c r="I43" s="627"/>
      <c r="J43" s="627"/>
      <c r="K43" s="627"/>
      <c r="L43" s="627"/>
      <c r="M43" s="627"/>
      <c r="N43" s="627"/>
      <c r="O43" s="627"/>
      <c r="P43" s="627"/>
      <c r="Q43" s="628"/>
      <c r="R43" s="629">
        <v>208004</v>
      </c>
      <c r="S43" s="630"/>
      <c r="T43" s="630"/>
      <c r="U43" s="630"/>
      <c r="V43" s="630"/>
      <c r="W43" s="630"/>
      <c r="X43" s="630"/>
      <c r="Y43" s="631"/>
      <c r="Z43" s="656">
        <v>1.5</v>
      </c>
      <c r="AA43" s="656"/>
      <c r="AB43" s="656"/>
      <c r="AC43" s="656"/>
      <c r="AD43" s="657" t="s">
        <v>128</v>
      </c>
      <c r="AE43" s="657"/>
      <c r="AF43" s="657"/>
      <c r="AG43" s="657"/>
      <c r="AH43" s="657"/>
      <c r="AI43" s="657"/>
      <c r="AJ43" s="657"/>
      <c r="AK43" s="657"/>
      <c r="AL43" s="632" t="s">
        <v>235</v>
      </c>
      <c r="AM43" s="633"/>
      <c r="AN43" s="633"/>
      <c r="AO43" s="658"/>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3760</v>
      </c>
      <c r="CS43" s="640"/>
      <c r="CT43" s="640"/>
      <c r="CU43" s="640"/>
      <c r="CV43" s="640"/>
      <c r="CW43" s="640"/>
      <c r="CX43" s="640"/>
      <c r="CY43" s="641"/>
      <c r="CZ43" s="632">
        <v>0</v>
      </c>
      <c r="DA43" s="642"/>
      <c r="DB43" s="642"/>
      <c r="DC43" s="643"/>
      <c r="DD43" s="635">
        <v>3760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359</v>
      </c>
      <c r="C44" s="607"/>
      <c r="D44" s="607"/>
      <c r="E44" s="607"/>
      <c r="F44" s="607"/>
      <c r="G44" s="607"/>
      <c r="H44" s="607"/>
      <c r="I44" s="607"/>
      <c r="J44" s="607"/>
      <c r="K44" s="607"/>
      <c r="L44" s="607"/>
      <c r="M44" s="607"/>
      <c r="N44" s="607"/>
      <c r="O44" s="607"/>
      <c r="P44" s="607"/>
      <c r="Q44" s="608"/>
      <c r="R44" s="609">
        <v>13946942</v>
      </c>
      <c r="S44" s="644"/>
      <c r="T44" s="644"/>
      <c r="U44" s="644"/>
      <c r="V44" s="644"/>
      <c r="W44" s="644"/>
      <c r="X44" s="644"/>
      <c r="Y44" s="645"/>
      <c r="Z44" s="646">
        <v>100</v>
      </c>
      <c r="AA44" s="646"/>
      <c r="AB44" s="646"/>
      <c r="AC44" s="646"/>
      <c r="AD44" s="647">
        <v>6163042</v>
      </c>
      <c r="AE44" s="647"/>
      <c r="AF44" s="647"/>
      <c r="AG44" s="647"/>
      <c r="AH44" s="647"/>
      <c r="AI44" s="647"/>
      <c r="AJ44" s="647"/>
      <c r="AK44" s="647"/>
      <c r="AL44" s="612">
        <v>100</v>
      </c>
      <c r="AM44" s="648"/>
      <c r="AN44" s="648"/>
      <c r="AO44" s="649"/>
      <c r="CD44" s="650" t="s">
        <v>305</v>
      </c>
      <c r="CE44" s="651"/>
      <c r="CF44" s="626" t="s">
        <v>360</v>
      </c>
      <c r="CG44" s="627"/>
      <c r="CH44" s="627"/>
      <c r="CI44" s="627"/>
      <c r="CJ44" s="627"/>
      <c r="CK44" s="627"/>
      <c r="CL44" s="627"/>
      <c r="CM44" s="627"/>
      <c r="CN44" s="627"/>
      <c r="CO44" s="627"/>
      <c r="CP44" s="627"/>
      <c r="CQ44" s="628"/>
      <c r="CR44" s="629">
        <v>3859821</v>
      </c>
      <c r="CS44" s="630"/>
      <c r="CT44" s="630"/>
      <c r="CU44" s="630"/>
      <c r="CV44" s="630"/>
      <c r="CW44" s="630"/>
      <c r="CX44" s="630"/>
      <c r="CY44" s="631"/>
      <c r="CZ44" s="632">
        <v>29.5</v>
      </c>
      <c r="DA44" s="633"/>
      <c r="DB44" s="633"/>
      <c r="DC44" s="634"/>
      <c r="DD44" s="635">
        <v>878444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361</v>
      </c>
      <c r="CG45" s="627"/>
      <c r="CH45" s="627"/>
      <c r="CI45" s="627"/>
      <c r="CJ45" s="627"/>
      <c r="CK45" s="627"/>
      <c r="CL45" s="627"/>
      <c r="CM45" s="627"/>
      <c r="CN45" s="627"/>
      <c r="CO45" s="627"/>
      <c r="CP45" s="627"/>
      <c r="CQ45" s="628"/>
      <c r="CR45" s="629">
        <v>2594058</v>
      </c>
      <c r="CS45" s="640"/>
      <c r="CT45" s="640"/>
      <c r="CU45" s="640"/>
      <c r="CV45" s="640"/>
      <c r="CW45" s="640"/>
      <c r="CX45" s="640"/>
      <c r="CY45" s="641"/>
      <c r="CZ45" s="632">
        <v>19.899999999999999</v>
      </c>
      <c r="DA45" s="642"/>
      <c r="DB45" s="642"/>
      <c r="DC45" s="643"/>
      <c r="DD45" s="635">
        <v>241350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363</v>
      </c>
      <c r="CG46" s="627"/>
      <c r="CH46" s="627"/>
      <c r="CI46" s="627"/>
      <c r="CJ46" s="627"/>
      <c r="CK46" s="627"/>
      <c r="CL46" s="627"/>
      <c r="CM46" s="627"/>
      <c r="CN46" s="627"/>
      <c r="CO46" s="627"/>
      <c r="CP46" s="627"/>
      <c r="CQ46" s="628"/>
      <c r="CR46" s="629">
        <v>1230369</v>
      </c>
      <c r="CS46" s="630"/>
      <c r="CT46" s="630"/>
      <c r="CU46" s="630"/>
      <c r="CV46" s="630"/>
      <c r="CW46" s="630"/>
      <c r="CX46" s="630"/>
      <c r="CY46" s="631"/>
      <c r="CZ46" s="632">
        <v>9.4</v>
      </c>
      <c r="DA46" s="633"/>
      <c r="DB46" s="633"/>
      <c r="DC46" s="634"/>
      <c r="DD46" s="635">
        <v>624509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364</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365</v>
      </c>
      <c r="CG47" s="627"/>
      <c r="CH47" s="627"/>
      <c r="CI47" s="627"/>
      <c r="CJ47" s="627"/>
      <c r="CK47" s="627"/>
      <c r="CL47" s="627"/>
      <c r="CM47" s="627"/>
      <c r="CN47" s="627"/>
      <c r="CO47" s="627"/>
      <c r="CP47" s="627"/>
      <c r="CQ47" s="628"/>
      <c r="CR47" s="629">
        <v>2443</v>
      </c>
      <c r="CS47" s="640"/>
      <c r="CT47" s="640"/>
      <c r="CU47" s="640"/>
      <c r="CV47" s="640"/>
      <c r="CW47" s="640"/>
      <c r="CX47" s="640"/>
      <c r="CY47" s="641"/>
      <c r="CZ47" s="632">
        <v>0</v>
      </c>
      <c r="DA47" s="642"/>
      <c r="DB47" s="642"/>
      <c r="DC47" s="643"/>
      <c r="DD47" s="635">
        <v>2443</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366</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367</v>
      </c>
      <c r="CG48" s="627"/>
      <c r="CH48" s="627"/>
      <c r="CI48" s="627"/>
      <c r="CJ48" s="627"/>
      <c r="CK48" s="627"/>
      <c r="CL48" s="627"/>
      <c r="CM48" s="627"/>
      <c r="CN48" s="627"/>
      <c r="CO48" s="627"/>
      <c r="CP48" s="627"/>
      <c r="CQ48" s="628"/>
      <c r="CR48" s="629" t="s">
        <v>138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368</v>
      </c>
      <c r="CE49" s="607"/>
      <c r="CF49" s="607"/>
      <c r="CG49" s="607"/>
      <c r="CH49" s="607"/>
      <c r="CI49" s="607"/>
      <c r="CJ49" s="607"/>
      <c r="CK49" s="607"/>
      <c r="CL49" s="607"/>
      <c r="CM49" s="607"/>
      <c r="CN49" s="607"/>
      <c r="CO49" s="607"/>
      <c r="CP49" s="607"/>
      <c r="CQ49" s="608"/>
      <c r="CR49" s="609">
        <v>13065337</v>
      </c>
      <c r="CS49" s="610"/>
      <c r="CT49" s="610"/>
      <c r="CU49" s="610"/>
      <c r="CV49" s="610"/>
      <c r="CW49" s="610"/>
      <c r="CX49" s="610"/>
      <c r="CY49" s="611"/>
      <c r="CZ49" s="612">
        <v>100</v>
      </c>
      <c r="DA49" s="613"/>
      <c r="DB49" s="613"/>
      <c r="DC49" s="614"/>
      <c r="DD49" s="615">
        <v>8103843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6hErpMYO9zIbNPoQKt7Wq8lkv9Lh8S8ZFAOk7PSO45AxhRz5IGcqidfjadVTRq81mAUjZOKFFaMN93rZ4GC/Q==" saltValue="vRv4QTheGUs0E5ZGthW6W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9" t="s">
        <v>369</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370</v>
      </c>
      <c r="DK2" s="1121"/>
      <c r="DL2" s="1121"/>
      <c r="DM2" s="1121"/>
      <c r="DN2" s="1121"/>
      <c r="DO2" s="1122"/>
      <c r="DP2" s="231"/>
      <c r="DQ2" s="1120" t="s">
        <v>371</v>
      </c>
      <c r="DR2" s="1121"/>
      <c r="DS2" s="1121"/>
      <c r="DT2" s="1121"/>
      <c r="DU2" s="1121"/>
      <c r="DV2" s="1121"/>
      <c r="DW2" s="1121"/>
      <c r="DX2" s="1121"/>
      <c r="DY2" s="1121"/>
      <c r="DZ2" s="112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8" t="s">
        <v>372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15">
      <c r="A5" s="1024" t="s">
        <v>374</v>
      </c>
      <c r="B5" s="1025"/>
      <c r="C5" s="1025"/>
      <c r="D5" s="1025"/>
      <c r="E5" s="1025"/>
      <c r="F5" s="1025"/>
      <c r="G5" s="1025"/>
      <c r="H5" s="1025"/>
      <c r="I5" s="1025"/>
      <c r="J5" s="1025"/>
      <c r="K5" s="1025"/>
      <c r="L5" s="1025"/>
      <c r="M5" s="1025"/>
      <c r="N5" s="1025"/>
      <c r="O5" s="1025"/>
      <c r="P5" s="1026"/>
      <c r="Q5" s="1030" t="s">
        <v>375</v>
      </c>
      <c r="R5" s="1031"/>
      <c r="S5" s="1031"/>
      <c r="T5" s="1031"/>
      <c r="U5" s="1032"/>
      <c r="V5" s="1030" t="s">
        <v>376</v>
      </c>
      <c r="W5" s="1031"/>
      <c r="X5" s="1031"/>
      <c r="Y5" s="1031"/>
      <c r="Z5" s="1032"/>
      <c r="AA5" s="1030" t="s">
        <v>377</v>
      </c>
      <c r="AB5" s="1031"/>
      <c r="AC5" s="1031"/>
      <c r="AD5" s="1031"/>
      <c r="AE5" s="1031"/>
      <c r="AF5" s="1123" t="s">
        <v>378</v>
      </c>
      <c r="AG5" s="1031"/>
      <c r="AH5" s="1031"/>
      <c r="AI5" s="1031"/>
      <c r="AJ5" s="1044"/>
      <c r="AK5" s="1031" t="s">
        <v>379</v>
      </c>
      <c r="AL5" s="1031"/>
      <c r="AM5" s="1031"/>
      <c r="AN5" s="1031"/>
      <c r="AO5" s="1032"/>
      <c r="AP5" s="1030" t="s">
        <v>380</v>
      </c>
      <c r="AQ5" s="1031"/>
      <c r="AR5" s="1031"/>
      <c r="AS5" s="1031"/>
      <c r="AT5" s="1032"/>
      <c r="AU5" s="1030" t="s">
        <v>381</v>
      </c>
      <c r="AV5" s="1031"/>
      <c r="AW5" s="1031"/>
      <c r="AX5" s="1031"/>
      <c r="AY5" s="1044"/>
      <c r="AZ5" s="235"/>
      <c r="BA5" s="235"/>
      <c r="BB5" s="235"/>
      <c r="BC5" s="235"/>
      <c r="BD5" s="235"/>
      <c r="BE5" s="236"/>
      <c r="BF5" s="236"/>
      <c r="BG5" s="236"/>
      <c r="BH5" s="236"/>
      <c r="BI5" s="236"/>
      <c r="BJ5" s="236"/>
      <c r="BK5" s="236"/>
      <c r="BL5" s="236"/>
      <c r="BM5" s="236"/>
      <c r="BN5" s="236"/>
      <c r="BO5" s="236"/>
      <c r="BP5" s="236"/>
      <c r="BQ5" s="1024" t="s">
        <v>382</v>
      </c>
      <c r="BR5" s="1025"/>
      <c r="BS5" s="1025"/>
      <c r="BT5" s="1025"/>
      <c r="BU5" s="1025"/>
      <c r="BV5" s="1025"/>
      <c r="BW5" s="1025"/>
      <c r="BX5" s="1025"/>
      <c r="BY5" s="1025"/>
      <c r="BZ5" s="1025"/>
      <c r="CA5" s="1025"/>
      <c r="CB5" s="1025"/>
      <c r="CC5" s="1025"/>
      <c r="CD5" s="1025"/>
      <c r="CE5" s="1025"/>
      <c r="CF5" s="1025"/>
      <c r="CG5" s="1026"/>
      <c r="CH5" s="1030" t="s">
        <v>383</v>
      </c>
      <c r="CI5" s="1031"/>
      <c r="CJ5" s="1031"/>
      <c r="CK5" s="1031"/>
      <c r="CL5" s="1032"/>
      <c r="CM5" s="1030" t="s">
        <v>384</v>
      </c>
      <c r="CN5" s="1031"/>
      <c r="CO5" s="1031"/>
      <c r="CP5" s="1031"/>
      <c r="CQ5" s="1032"/>
      <c r="CR5" s="1030" t="s">
        <v>385</v>
      </c>
      <c r="CS5" s="1031"/>
      <c r="CT5" s="1031"/>
      <c r="CU5" s="1031"/>
      <c r="CV5" s="1032"/>
      <c r="CW5" s="1030" t="s">
        <v>386</v>
      </c>
      <c r="CX5" s="1031"/>
      <c r="CY5" s="1031"/>
      <c r="CZ5" s="1031"/>
      <c r="DA5" s="1032"/>
      <c r="DB5" s="1030" t="s">
        <v>387</v>
      </c>
      <c r="DC5" s="1031"/>
      <c r="DD5" s="1031"/>
      <c r="DE5" s="1031"/>
      <c r="DF5" s="1032"/>
      <c r="DG5" s="1113" t="s">
        <v>388</v>
      </c>
      <c r="DH5" s="1114"/>
      <c r="DI5" s="1114"/>
      <c r="DJ5" s="1114"/>
      <c r="DK5" s="1115"/>
      <c r="DL5" s="1113" t="s">
        <v>389</v>
      </c>
      <c r="DM5" s="1114"/>
      <c r="DN5" s="1114"/>
      <c r="DO5" s="1114"/>
      <c r="DP5" s="1115"/>
      <c r="DQ5" s="1030" t="s">
        <v>390</v>
      </c>
      <c r="DR5" s="1031"/>
      <c r="DS5" s="1031"/>
      <c r="DT5" s="1031"/>
      <c r="DU5" s="1032"/>
      <c r="DV5" s="1030" t="s">
        <v>381</v>
      </c>
      <c r="DW5" s="1031"/>
      <c r="DX5" s="1031"/>
      <c r="DY5" s="1031"/>
      <c r="DZ5" s="1044"/>
      <c r="EA5" s="237"/>
    </row>
    <row r="6" spans="1:131" s="23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15">
      <c r="A7" s="239">
        <v>1</v>
      </c>
      <c r="B7" s="1076" t="s">
        <v>391</v>
      </c>
      <c r="C7" s="1077"/>
      <c r="D7" s="1077"/>
      <c r="E7" s="1077"/>
      <c r="F7" s="1077"/>
      <c r="G7" s="1077"/>
      <c r="H7" s="1077"/>
      <c r="I7" s="1077"/>
      <c r="J7" s="1077"/>
      <c r="K7" s="1077"/>
      <c r="L7" s="1077"/>
      <c r="M7" s="1077"/>
      <c r="N7" s="1077"/>
      <c r="O7" s="1077"/>
      <c r="P7" s="1078"/>
      <c r="Q7" s="1131">
        <v>13946942</v>
      </c>
      <c r="R7" s="1132"/>
      <c r="S7" s="1132"/>
      <c r="T7" s="1132"/>
      <c r="U7" s="1132"/>
      <c r="V7" s="1132">
        <v>13065337</v>
      </c>
      <c r="W7" s="1132"/>
      <c r="X7" s="1132"/>
      <c r="Y7" s="1132"/>
      <c r="Z7" s="1132"/>
      <c r="AA7" s="1132">
        <v>881605</v>
      </c>
      <c r="AB7" s="1132"/>
      <c r="AC7" s="1132"/>
      <c r="AD7" s="1132"/>
      <c r="AE7" s="1133"/>
      <c r="AF7" s="1134">
        <v>189</v>
      </c>
      <c r="AG7" s="1135"/>
      <c r="AH7" s="1135"/>
      <c r="AI7" s="1135"/>
      <c r="AJ7" s="1136"/>
      <c r="AK7" s="1137">
        <v>1202</v>
      </c>
      <c r="AL7" s="1138"/>
      <c r="AM7" s="1138"/>
      <c r="AN7" s="1138"/>
      <c r="AO7" s="1138"/>
      <c r="AP7" s="1138">
        <v>14094</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7"/>
    </row>
    <row r="8" spans="1:131" s="238" customFormat="1" ht="26.25" customHeight="1" x14ac:dyDescent="0.15">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15">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15">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15">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15">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15">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15">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15">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15">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15">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15">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15">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15">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15">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392</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
      <c r="A23" s="243" t="s">
        <v>393</v>
      </c>
      <c r="B23" s="966" t="s">
        <v>394</v>
      </c>
      <c r="C23" s="967"/>
      <c r="D23" s="967"/>
      <c r="E23" s="967"/>
      <c r="F23" s="967"/>
      <c r="G23" s="967"/>
      <c r="H23" s="967"/>
      <c r="I23" s="967"/>
      <c r="J23" s="967"/>
      <c r="K23" s="967"/>
      <c r="L23" s="967"/>
      <c r="M23" s="967"/>
      <c r="N23" s="967"/>
      <c r="O23" s="967"/>
      <c r="P23" s="977"/>
      <c r="Q23" s="1096"/>
      <c r="R23" s="1090"/>
      <c r="S23" s="1090"/>
      <c r="T23" s="1090"/>
      <c r="U23" s="1090"/>
      <c r="V23" s="1090"/>
      <c r="W23" s="1090"/>
      <c r="X23" s="1090"/>
      <c r="Y23" s="1090"/>
      <c r="Z23" s="1090"/>
      <c r="AA23" s="1090"/>
      <c r="AB23" s="1090"/>
      <c r="AC23" s="1090"/>
      <c r="AD23" s="1090"/>
      <c r="AE23" s="1097"/>
      <c r="AF23" s="1098">
        <v>189</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395</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15">
      <c r="A24" s="1089" t="s">
        <v>396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
      <c r="A25" s="1088" t="s">
        <v>397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15">
      <c r="A26" s="1024" t="s">
        <v>374</v>
      </c>
      <c r="B26" s="1025"/>
      <c r="C26" s="1025"/>
      <c r="D26" s="1025"/>
      <c r="E26" s="1025"/>
      <c r="F26" s="1025"/>
      <c r="G26" s="1025"/>
      <c r="H26" s="1025"/>
      <c r="I26" s="1025"/>
      <c r="J26" s="1025"/>
      <c r="K26" s="1025"/>
      <c r="L26" s="1025"/>
      <c r="M26" s="1025"/>
      <c r="N26" s="1025"/>
      <c r="O26" s="1025"/>
      <c r="P26" s="1026"/>
      <c r="Q26" s="1030" t="s">
        <v>398</v>
      </c>
      <c r="R26" s="1031"/>
      <c r="S26" s="1031"/>
      <c r="T26" s="1031"/>
      <c r="U26" s="1032"/>
      <c r="V26" s="1030" t="s">
        <v>399</v>
      </c>
      <c r="W26" s="1031"/>
      <c r="X26" s="1031"/>
      <c r="Y26" s="1031"/>
      <c r="Z26" s="1032"/>
      <c r="AA26" s="1030" t="s">
        <v>400</v>
      </c>
      <c r="AB26" s="1031"/>
      <c r="AC26" s="1031"/>
      <c r="AD26" s="1031"/>
      <c r="AE26" s="1031"/>
      <c r="AF26" s="1084" t="s">
        <v>401</v>
      </c>
      <c r="AG26" s="1037"/>
      <c r="AH26" s="1037"/>
      <c r="AI26" s="1037"/>
      <c r="AJ26" s="1085"/>
      <c r="AK26" s="1031" t="s">
        <v>402</v>
      </c>
      <c r="AL26" s="1031"/>
      <c r="AM26" s="1031"/>
      <c r="AN26" s="1031"/>
      <c r="AO26" s="1032"/>
      <c r="AP26" s="1030" t="s">
        <v>403</v>
      </c>
      <c r="AQ26" s="1031"/>
      <c r="AR26" s="1031"/>
      <c r="AS26" s="1031"/>
      <c r="AT26" s="1032"/>
      <c r="AU26" s="1030" t="s">
        <v>404</v>
      </c>
      <c r="AV26" s="1031"/>
      <c r="AW26" s="1031"/>
      <c r="AX26" s="1031"/>
      <c r="AY26" s="1032"/>
      <c r="AZ26" s="1030" t="s">
        <v>405</v>
      </c>
      <c r="BA26" s="1031"/>
      <c r="BB26" s="1031"/>
      <c r="BC26" s="1031"/>
      <c r="BD26" s="1032"/>
      <c r="BE26" s="1030" t="s">
        <v>381</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15">
      <c r="A28" s="245">
        <v>1</v>
      </c>
      <c r="B28" s="1076" t="s">
        <v>406</v>
      </c>
      <c r="C28" s="1077"/>
      <c r="D28" s="1077"/>
      <c r="E28" s="1077"/>
      <c r="F28" s="1077"/>
      <c r="G28" s="1077"/>
      <c r="H28" s="1077"/>
      <c r="I28" s="1077"/>
      <c r="J28" s="1077"/>
      <c r="K28" s="1077"/>
      <c r="L28" s="1077"/>
      <c r="M28" s="1077"/>
      <c r="N28" s="1077"/>
      <c r="O28" s="1077"/>
      <c r="P28" s="1078"/>
      <c r="Q28" s="1079">
        <v>1089</v>
      </c>
      <c r="R28" s="1080"/>
      <c r="S28" s="1080"/>
      <c r="T28" s="1080"/>
      <c r="U28" s="1080"/>
      <c r="V28" s="1080">
        <v>1085</v>
      </c>
      <c r="W28" s="1080"/>
      <c r="X28" s="1080"/>
      <c r="Y28" s="1080"/>
      <c r="Z28" s="1080"/>
      <c r="AA28" s="1080">
        <v>3</v>
      </c>
      <c r="AB28" s="1080"/>
      <c r="AC28" s="1080"/>
      <c r="AD28" s="1080"/>
      <c r="AE28" s="1081"/>
      <c r="AF28" s="1082">
        <v>3</v>
      </c>
      <c r="AG28" s="1080"/>
      <c r="AH28" s="1080"/>
      <c r="AI28" s="1080"/>
      <c r="AJ28" s="1083"/>
      <c r="AK28" s="1071">
        <v>66</v>
      </c>
      <c r="AL28" s="1072"/>
      <c r="AM28" s="1072"/>
      <c r="AN28" s="1072"/>
      <c r="AO28" s="1072"/>
      <c r="AP28" s="1072" t="s">
        <v>595</v>
      </c>
      <c r="AQ28" s="1072"/>
      <c r="AR28" s="1072"/>
      <c r="AS28" s="1072"/>
      <c r="AT28" s="1072"/>
      <c r="AU28" s="1072" t="s">
        <v>595</v>
      </c>
      <c r="AV28" s="1072"/>
      <c r="AW28" s="1072"/>
      <c r="AX28" s="1072"/>
      <c r="AY28" s="1072"/>
      <c r="AZ28" s="1073" t="s">
        <v>595</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15">
      <c r="A29" s="245">
        <v>2</v>
      </c>
      <c r="B29" s="1059" t="s">
        <v>407</v>
      </c>
      <c r="C29" s="1060"/>
      <c r="D29" s="1060"/>
      <c r="E29" s="1060"/>
      <c r="F29" s="1060"/>
      <c r="G29" s="1060"/>
      <c r="H29" s="1060"/>
      <c r="I29" s="1060"/>
      <c r="J29" s="1060"/>
      <c r="K29" s="1060"/>
      <c r="L29" s="1060"/>
      <c r="M29" s="1060"/>
      <c r="N29" s="1060"/>
      <c r="O29" s="1060"/>
      <c r="P29" s="1061"/>
      <c r="Q29" s="1067">
        <v>1447</v>
      </c>
      <c r="R29" s="1068"/>
      <c r="S29" s="1068"/>
      <c r="T29" s="1068"/>
      <c r="U29" s="1068"/>
      <c r="V29" s="1068">
        <v>1419</v>
      </c>
      <c r="W29" s="1068"/>
      <c r="X29" s="1068"/>
      <c r="Y29" s="1068"/>
      <c r="Z29" s="1068"/>
      <c r="AA29" s="1068">
        <v>28</v>
      </c>
      <c r="AB29" s="1068"/>
      <c r="AC29" s="1068"/>
      <c r="AD29" s="1068"/>
      <c r="AE29" s="1069"/>
      <c r="AF29" s="1064">
        <v>28</v>
      </c>
      <c r="AG29" s="1065"/>
      <c r="AH29" s="1065"/>
      <c r="AI29" s="1065"/>
      <c r="AJ29" s="1066"/>
      <c r="AK29" s="1009">
        <v>383</v>
      </c>
      <c r="AL29" s="1000"/>
      <c r="AM29" s="1000"/>
      <c r="AN29" s="1000"/>
      <c r="AO29" s="1000"/>
      <c r="AP29" s="1000" t="s">
        <v>595</v>
      </c>
      <c r="AQ29" s="1000"/>
      <c r="AR29" s="1000"/>
      <c r="AS29" s="1000"/>
      <c r="AT29" s="1000"/>
      <c r="AU29" s="1000" t="s">
        <v>595</v>
      </c>
      <c r="AV29" s="1000"/>
      <c r="AW29" s="1000"/>
      <c r="AX29" s="1000"/>
      <c r="AY29" s="1000"/>
      <c r="AZ29" s="1070" t="s">
        <v>595</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15">
      <c r="A30" s="245">
        <v>3</v>
      </c>
      <c r="B30" s="1059" t="s">
        <v>408</v>
      </c>
      <c r="C30" s="1060"/>
      <c r="D30" s="1060"/>
      <c r="E30" s="1060"/>
      <c r="F30" s="1060"/>
      <c r="G30" s="1060"/>
      <c r="H30" s="1060"/>
      <c r="I30" s="1060"/>
      <c r="J30" s="1060"/>
      <c r="K30" s="1060"/>
      <c r="L30" s="1060"/>
      <c r="M30" s="1060"/>
      <c r="N30" s="1060"/>
      <c r="O30" s="1060"/>
      <c r="P30" s="1061"/>
      <c r="Q30" s="1067">
        <v>120</v>
      </c>
      <c r="R30" s="1068"/>
      <c r="S30" s="1068"/>
      <c r="T30" s="1068"/>
      <c r="U30" s="1068"/>
      <c r="V30" s="1068">
        <v>119</v>
      </c>
      <c r="W30" s="1068"/>
      <c r="X30" s="1068"/>
      <c r="Y30" s="1068"/>
      <c r="Z30" s="1068"/>
      <c r="AA30" s="1068">
        <v>1</v>
      </c>
      <c r="AB30" s="1068"/>
      <c r="AC30" s="1068"/>
      <c r="AD30" s="1068"/>
      <c r="AE30" s="1069"/>
      <c r="AF30" s="1064">
        <v>1</v>
      </c>
      <c r="AG30" s="1065"/>
      <c r="AH30" s="1065"/>
      <c r="AI30" s="1065"/>
      <c r="AJ30" s="1066"/>
      <c r="AK30" s="1009">
        <v>35</v>
      </c>
      <c r="AL30" s="1000"/>
      <c r="AM30" s="1000"/>
      <c r="AN30" s="1000"/>
      <c r="AO30" s="1000"/>
      <c r="AP30" s="1000" t="s">
        <v>595</v>
      </c>
      <c r="AQ30" s="1000"/>
      <c r="AR30" s="1000"/>
      <c r="AS30" s="1000"/>
      <c r="AT30" s="1000"/>
      <c r="AU30" s="1000" t="s">
        <v>595</v>
      </c>
      <c r="AV30" s="1000"/>
      <c r="AW30" s="1000"/>
      <c r="AX30" s="1000"/>
      <c r="AY30" s="1000"/>
      <c r="AZ30" s="1070" t="s">
        <v>595</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15">
      <c r="A31" s="245">
        <v>4</v>
      </c>
      <c r="B31" s="1059" t="s">
        <v>409</v>
      </c>
      <c r="C31" s="1060"/>
      <c r="D31" s="1060"/>
      <c r="E31" s="1060"/>
      <c r="F31" s="1060"/>
      <c r="G31" s="1060"/>
      <c r="H31" s="1060"/>
      <c r="I31" s="1060"/>
      <c r="J31" s="1060"/>
      <c r="K31" s="1060"/>
      <c r="L31" s="1060"/>
      <c r="M31" s="1060"/>
      <c r="N31" s="1060"/>
      <c r="O31" s="1060"/>
      <c r="P31" s="1061"/>
      <c r="Q31" s="1067">
        <v>81</v>
      </c>
      <c r="R31" s="1068"/>
      <c r="S31" s="1068"/>
      <c r="T31" s="1068"/>
      <c r="U31" s="1068"/>
      <c r="V31" s="1068">
        <v>75</v>
      </c>
      <c r="W31" s="1068"/>
      <c r="X31" s="1068"/>
      <c r="Y31" s="1068"/>
      <c r="Z31" s="1068"/>
      <c r="AA31" s="1068">
        <v>6</v>
      </c>
      <c r="AB31" s="1068"/>
      <c r="AC31" s="1068"/>
      <c r="AD31" s="1068"/>
      <c r="AE31" s="1069"/>
      <c r="AF31" s="1064">
        <v>219</v>
      </c>
      <c r="AG31" s="1065"/>
      <c r="AH31" s="1065"/>
      <c r="AI31" s="1065"/>
      <c r="AJ31" s="1066"/>
      <c r="AK31" s="1009">
        <v>12</v>
      </c>
      <c r="AL31" s="1000"/>
      <c r="AM31" s="1000"/>
      <c r="AN31" s="1000"/>
      <c r="AO31" s="1000"/>
      <c r="AP31" s="1000">
        <v>164</v>
      </c>
      <c r="AQ31" s="1000"/>
      <c r="AR31" s="1000"/>
      <c r="AS31" s="1000"/>
      <c r="AT31" s="1000"/>
      <c r="AU31" s="1000">
        <v>35</v>
      </c>
      <c r="AV31" s="1000"/>
      <c r="AW31" s="1000"/>
      <c r="AX31" s="1000"/>
      <c r="AY31" s="1000"/>
      <c r="AZ31" s="1070" t="s">
        <v>595</v>
      </c>
      <c r="BA31" s="1070"/>
      <c r="BB31" s="1070"/>
      <c r="BC31" s="1070"/>
      <c r="BD31" s="1070"/>
      <c r="BE31" s="1001" t="s">
        <v>410</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15">
      <c r="A32" s="245">
        <v>5</v>
      </c>
      <c r="B32" s="1059" t="s">
        <v>411</v>
      </c>
      <c r="C32" s="1060"/>
      <c r="D32" s="1060"/>
      <c r="E32" s="1060"/>
      <c r="F32" s="1060"/>
      <c r="G32" s="1060"/>
      <c r="H32" s="1060"/>
      <c r="I32" s="1060"/>
      <c r="J32" s="1060"/>
      <c r="K32" s="1060"/>
      <c r="L32" s="1060"/>
      <c r="M32" s="1060"/>
      <c r="N32" s="1060"/>
      <c r="O32" s="1060"/>
      <c r="P32" s="1061"/>
      <c r="Q32" s="1067">
        <v>1139</v>
      </c>
      <c r="R32" s="1068"/>
      <c r="S32" s="1068"/>
      <c r="T32" s="1068"/>
      <c r="U32" s="1068"/>
      <c r="V32" s="1068">
        <v>1135</v>
      </c>
      <c r="W32" s="1068"/>
      <c r="X32" s="1068"/>
      <c r="Y32" s="1068"/>
      <c r="Z32" s="1068"/>
      <c r="AA32" s="1068">
        <v>4</v>
      </c>
      <c r="AB32" s="1068"/>
      <c r="AC32" s="1068"/>
      <c r="AD32" s="1068"/>
      <c r="AE32" s="1069"/>
      <c r="AF32" s="1064">
        <v>107</v>
      </c>
      <c r="AG32" s="1065"/>
      <c r="AH32" s="1065"/>
      <c r="AI32" s="1065"/>
      <c r="AJ32" s="1066"/>
      <c r="AK32" s="1009">
        <v>603</v>
      </c>
      <c r="AL32" s="1000"/>
      <c r="AM32" s="1000"/>
      <c r="AN32" s="1000"/>
      <c r="AO32" s="1000"/>
      <c r="AP32" s="1000">
        <v>420</v>
      </c>
      <c r="AQ32" s="1000"/>
      <c r="AR32" s="1000"/>
      <c r="AS32" s="1000"/>
      <c r="AT32" s="1000"/>
      <c r="AU32" s="1000">
        <v>352</v>
      </c>
      <c r="AV32" s="1000"/>
      <c r="AW32" s="1000"/>
      <c r="AX32" s="1000"/>
      <c r="AY32" s="1000"/>
      <c r="AZ32" s="1070" t="s">
        <v>595</v>
      </c>
      <c r="BA32" s="1070"/>
      <c r="BB32" s="1070"/>
      <c r="BC32" s="1070"/>
      <c r="BD32" s="1070"/>
      <c r="BE32" s="1001" t="s">
        <v>410</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15">
      <c r="A33" s="245">
        <v>6</v>
      </c>
      <c r="B33" s="1059" t="s">
        <v>412</v>
      </c>
      <c r="C33" s="1060"/>
      <c r="D33" s="1060"/>
      <c r="E33" s="1060"/>
      <c r="F33" s="1060"/>
      <c r="G33" s="1060"/>
      <c r="H33" s="1060"/>
      <c r="I33" s="1060"/>
      <c r="J33" s="1060"/>
      <c r="K33" s="1060"/>
      <c r="L33" s="1060"/>
      <c r="M33" s="1060"/>
      <c r="N33" s="1060"/>
      <c r="O33" s="1060"/>
      <c r="P33" s="1061"/>
      <c r="Q33" s="1067">
        <v>463</v>
      </c>
      <c r="R33" s="1068"/>
      <c r="S33" s="1068"/>
      <c r="T33" s="1068"/>
      <c r="U33" s="1068"/>
      <c r="V33" s="1068">
        <v>463</v>
      </c>
      <c r="W33" s="1068"/>
      <c r="X33" s="1068"/>
      <c r="Y33" s="1068"/>
      <c r="Z33" s="1068"/>
      <c r="AA33" s="1068" t="s">
        <v>595</v>
      </c>
      <c r="AB33" s="1068"/>
      <c r="AC33" s="1068"/>
      <c r="AD33" s="1068"/>
      <c r="AE33" s="1069"/>
      <c r="AF33" s="1064">
        <v>0</v>
      </c>
      <c r="AG33" s="1065"/>
      <c r="AH33" s="1065"/>
      <c r="AI33" s="1065"/>
      <c r="AJ33" s="1066"/>
      <c r="AK33" s="1009">
        <v>288</v>
      </c>
      <c r="AL33" s="1000"/>
      <c r="AM33" s="1000"/>
      <c r="AN33" s="1000"/>
      <c r="AO33" s="1000"/>
      <c r="AP33" s="1000">
        <v>1618</v>
      </c>
      <c r="AQ33" s="1000"/>
      <c r="AR33" s="1000"/>
      <c r="AS33" s="1000"/>
      <c r="AT33" s="1000"/>
      <c r="AU33" s="1000">
        <v>1494</v>
      </c>
      <c r="AV33" s="1000"/>
      <c r="AW33" s="1000"/>
      <c r="AX33" s="1000"/>
      <c r="AY33" s="1000"/>
      <c r="AZ33" s="1070" t="s">
        <v>595</v>
      </c>
      <c r="BA33" s="1070"/>
      <c r="BB33" s="1070"/>
      <c r="BC33" s="1070"/>
      <c r="BD33" s="1070"/>
      <c r="BE33" s="1001" t="s">
        <v>413</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15">
      <c r="A34" s="245">
        <v>7</v>
      </c>
      <c r="B34" s="1059" t="s">
        <v>414</v>
      </c>
      <c r="C34" s="1060"/>
      <c r="D34" s="1060"/>
      <c r="E34" s="1060"/>
      <c r="F34" s="1060"/>
      <c r="G34" s="1060"/>
      <c r="H34" s="1060"/>
      <c r="I34" s="1060"/>
      <c r="J34" s="1060"/>
      <c r="K34" s="1060"/>
      <c r="L34" s="1060"/>
      <c r="M34" s="1060"/>
      <c r="N34" s="1060"/>
      <c r="O34" s="1060"/>
      <c r="P34" s="1061"/>
      <c r="Q34" s="1067">
        <v>279</v>
      </c>
      <c r="R34" s="1068"/>
      <c r="S34" s="1068"/>
      <c r="T34" s="1068"/>
      <c r="U34" s="1068"/>
      <c r="V34" s="1068">
        <v>224</v>
      </c>
      <c r="W34" s="1068"/>
      <c r="X34" s="1068"/>
      <c r="Y34" s="1068"/>
      <c r="Z34" s="1068"/>
      <c r="AA34" s="1068">
        <v>55</v>
      </c>
      <c r="AB34" s="1068"/>
      <c r="AC34" s="1068"/>
      <c r="AD34" s="1068"/>
      <c r="AE34" s="1069"/>
      <c r="AF34" s="1064">
        <v>24</v>
      </c>
      <c r="AG34" s="1065"/>
      <c r="AH34" s="1065"/>
      <c r="AI34" s="1065"/>
      <c r="AJ34" s="1066"/>
      <c r="AK34" s="1009">
        <v>25</v>
      </c>
      <c r="AL34" s="1000"/>
      <c r="AM34" s="1000"/>
      <c r="AN34" s="1000"/>
      <c r="AO34" s="1000"/>
      <c r="AP34" s="1000">
        <v>251</v>
      </c>
      <c r="AQ34" s="1000"/>
      <c r="AR34" s="1000"/>
      <c r="AS34" s="1000"/>
      <c r="AT34" s="1000"/>
      <c r="AU34" s="1000">
        <v>59</v>
      </c>
      <c r="AV34" s="1000"/>
      <c r="AW34" s="1000"/>
      <c r="AX34" s="1000"/>
      <c r="AY34" s="1000"/>
      <c r="AZ34" s="1070" t="s">
        <v>595</v>
      </c>
      <c r="BA34" s="1070"/>
      <c r="BB34" s="1070"/>
      <c r="BC34" s="1070"/>
      <c r="BD34" s="1070"/>
      <c r="BE34" s="1001" t="s">
        <v>415</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15">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15">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15">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15">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15">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15">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15">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15">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15">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15">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15">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15">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15">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15">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15">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15">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15">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15">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15">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15">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15">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15">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15">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15">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15">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15">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15">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416</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
      <c r="A63" s="243" t="s">
        <v>393</v>
      </c>
      <c r="B63" s="966" t="s">
        <v>417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382</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395</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15">
      <c r="A66" s="1024" t="s">
        <v>419</v>
      </c>
      <c r="B66" s="1025"/>
      <c r="C66" s="1025"/>
      <c r="D66" s="1025"/>
      <c r="E66" s="1025"/>
      <c r="F66" s="1025"/>
      <c r="G66" s="1025"/>
      <c r="H66" s="1025"/>
      <c r="I66" s="1025"/>
      <c r="J66" s="1025"/>
      <c r="K66" s="1025"/>
      <c r="L66" s="1025"/>
      <c r="M66" s="1025"/>
      <c r="N66" s="1025"/>
      <c r="O66" s="1025"/>
      <c r="P66" s="1026"/>
      <c r="Q66" s="1030" t="s">
        <v>398</v>
      </c>
      <c r="R66" s="1031"/>
      <c r="S66" s="1031"/>
      <c r="T66" s="1031"/>
      <c r="U66" s="1032"/>
      <c r="V66" s="1030" t="s">
        <v>420</v>
      </c>
      <c r="W66" s="1031"/>
      <c r="X66" s="1031"/>
      <c r="Y66" s="1031"/>
      <c r="Z66" s="1032"/>
      <c r="AA66" s="1030" t="s">
        <v>421</v>
      </c>
      <c r="AB66" s="1031"/>
      <c r="AC66" s="1031"/>
      <c r="AD66" s="1031"/>
      <c r="AE66" s="1032"/>
      <c r="AF66" s="1036" t="s">
        <v>401</v>
      </c>
      <c r="AG66" s="1037"/>
      <c r="AH66" s="1037"/>
      <c r="AI66" s="1037"/>
      <c r="AJ66" s="1038"/>
      <c r="AK66" s="1030" t="s">
        <v>422</v>
      </c>
      <c r="AL66" s="1025"/>
      <c r="AM66" s="1025"/>
      <c r="AN66" s="1025"/>
      <c r="AO66" s="1026"/>
      <c r="AP66" s="1030" t="s">
        <v>403</v>
      </c>
      <c r="AQ66" s="1031"/>
      <c r="AR66" s="1031"/>
      <c r="AS66" s="1031"/>
      <c r="AT66" s="1032"/>
      <c r="AU66" s="1030" t="s">
        <v>423</v>
      </c>
      <c r="AV66" s="1031"/>
      <c r="AW66" s="1031"/>
      <c r="AX66" s="1031"/>
      <c r="AY66" s="1032"/>
      <c r="AZ66" s="1030" t="s">
        <v>381</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15">
      <c r="A68" s="239">
        <v>1</v>
      </c>
      <c r="B68" s="1014" t="s">
        <v>590</v>
      </c>
      <c r="C68" s="1015"/>
      <c r="D68" s="1015"/>
      <c r="E68" s="1015"/>
      <c r="F68" s="1015"/>
      <c r="G68" s="1015"/>
      <c r="H68" s="1015"/>
      <c r="I68" s="1015"/>
      <c r="J68" s="1015"/>
      <c r="K68" s="1015"/>
      <c r="L68" s="1015"/>
      <c r="M68" s="1015"/>
      <c r="N68" s="1015"/>
      <c r="O68" s="1015"/>
      <c r="P68" s="1016"/>
      <c r="Q68" s="1017">
        <v>845</v>
      </c>
      <c r="R68" s="1011"/>
      <c r="S68" s="1011"/>
      <c r="T68" s="1011"/>
      <c r="U68" s="1011"/>
      <c r="V68" s="1011">
        <v>832</v>
      </c>
      <c r="W68" s="1011"/>
      <c r="X68" s="1011"/>
      <c r="Y68" s="1011"/>
      <c r="Z68" s="1011"/>
      <c r="AA68" s="1011">
        <v>13</v>
      </c>
      <c r="AB68" s="1011"/>
      <c r="AC68" s="1011"/>
      <c r="AD68" s="1011"/>
      <c r="AE68" s="1011"/>
      <c r="AF68" s="1011">
        <v>13</v>
      </c>
      <c r="AG68" s="1011"/>
      <c r="AH68" s="1011"/>
      <c r="AI68" s="1011"/>
      <c r="AJ68" s="1011"/>
      <c r="AK68" s="1011">
        <v>0</v>
      </c>
      <c r="AL68" s="1011"/>
      <c r="AM68" s="1011"/>
      <c r="AN68" s="1011"/>
      <c r="AO68" s="1011"/>
      <c r="AP68" s="1011">
        <v>612</v>
      </c>
      <c r="AQ68" s="1011"/>
      <c r="AR68" s="1011"/>
      <c r="AS68" s="1011"/>
      <c r="AT68" s="1011"/>
      <c r="AU68" s="1011" t="s">
        <v>595</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15">
      <c r="A69" s="241">
        <v>2</v>
      </c>
      <c r="B69" s="1003" t="s">
        <v>591</v>
      </c>
      <c r="C69" s="1004"/>
      <c r="D69" s="1004"/>
      <c r="E69" s="1004"/>
      <c r="F69" s="1004"/>
      <c r="G69" s="1004"/>
      <c r="H69" s="1004"/>
      <c r="I69" s="1004"/>
      <c r="J69" s="1004"/>
      <c r="K69" s="1004"/>
      <c r="L69" s="1004"/>
      <c r="M69" s="1004"/>
      <c r="N69" s="1004"/>
      <c r="O69" s="1004"/>
      <c r="P69" s="1005"/>
      <c r="Q69" s="1006">
        <v>1360</v>
      </c>
      <c r="R69" s="1000"/>
      <c r="S69" s="1000"/>
      <c r="T69" s="1000"/>
      <c r="U69" s="1000"/>
      <c r="V69" s="1000">
        <v>1242</v>
      </c>
      <c r="W69" s="1000"/>
      <c r="X69" s="1000"/>
      <c r="Y69" s="1000"/>
      <c r="Z69" s="1000"/>
      <c r="AA69" s="1000">
        <v>118</v>
      </c>
      <c r="AB69" s="1000"/>
      <c r="AC69" s="1000"/>
      <c r="AD69" s="1000"/>
      <c r="AE69" s="1000"/>
      <c r="AF69" s="1000">
        <v>118</v>
      </c>
      <c r="AG69" s="1000"/>
      <c r="AH69" s="1000"/>
      <c r="AI69" s="1000"/>
      <c r="AJ69" s="1000"/>
      <c r="AK69" s="1000">
        <v>0</v>
      </c>
      <c r="AL69" s="1000"/>
      <c r="AM69" s="1000"/>
      <c r="AN69" s="1000"/>
      <c r="AO69" s="1000"/>
      <c r="AP69" s="1000" t="s">
        <v>594</v>
      </c>
      <c r="AQ69" s="1000"/>
      <c r="AR69" s="1000"/>
      <c r="AS69" s="1000"/>
      <c r="AT69" s="1000"/>
      <c r="AU69" s="1000" t="s">
        <v>595</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15">
      <c r="A70" s="241">
        <v>3</v>
      </c>
      <c r="B70" s="1003" t="s">
        <v>592</v>
      </c>
      <c r="C70" s="1004"/>
      <c r="D70" s="1004"/>
      <c r="E70" s="1004"/>
      <c r="F70" s="1004"/>
      <c r="G70" s="1004"/>
      <c r="H70" s="1004"/>
      <c r="I70" s="1004"/>
      <c r="J70" s="1004"/>
      <c r="K70" s="1004"/>
      <c r="L70" s="1004"/>
      <c r="M70" s="1004"/>
      <c r="N70" s="1004"/>
      <c r="O70" s="1004"/>
      <c r="P70" s="1005"/>
      <c r="Q70" s="1006">
        <v>84</v>
      </c>
      <c r="R70" s="1000"/>
      <c r="S70" s="1000"/>
      <c r="T70" s="1000"/>
      <c r="U70" s="1000"/>
      <c r="V70" s="1000">
        <v>79</v>
      </c>
      <c r="W70" s="1000"/>
      <c r="X70" s="1000"/>
      <c r="Y70" s="1000"/>
      <c r="Z70" s="1000"/>
      <c r="AA70" s="1000">
        <v>5</v>
      </c>
      <c r="AB70" s="1000"/>
      <c r="AC70" s="1000"/>
      <c r="AD70" s="1000"/>
      <c r="AE70" s="1000"/>
      <c r="AF70" s="1000">
        <v>5</v>
      </c>
      <c r="AG70" s="1000"/>
      <c r="AH70" s="1000"/>
      <c r="AI70" s="1000"/>
      <c r="AJ70" s="1000"/>
      <c r="AK70" s="1000">
        <v>0</v>
      </c>
      <c r="AL70" s="1000"/>
      <c r="AM70" s="1000"/>
      <c r="AN70" s="1000"/>
      <c r="AO70" s="1000"/>
      <c r="AP70" s="1000" t="s">
        <v>594</v>
      </c>
      <c r="AQ70" s="1000"/>
      <c r="AR70" s="1000"/>
      <c r="AS70" s="1000"/>
      <c r="AT70" s="1000"/>
      <c r="AU70" s="1000" t="s">
        <v>595</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15">
      <c r="A71" s="241">
        <v>4</v>
      </c>
      <c r="B71" s="1003" t="s">
        <v>593</v>
      </c>
      <c r="C71" s="1004"/>
      <c r="D71" s="1004"/>
      <c r="E71" s="1004"/>
      <c r="F71" s="1004"/>
      <c r="G71" s="1004"/>
      <c r="H71" s="1004"/>
      <c r="I71" s="1004"/>
      <c r="J71" s="1004"/>
      <c r="K71" s="1004"/>
      <c r="L71" s="1004"/>
      <c r="M71" s="1004"/>
      <c r="N71" s="1004"/>
      <c r="O71" s="1004"/>
      <c r="P71" s="1005"/>
      <c r="Q71" s="1006">
        <v>38</v>
      </c>
      <c r="R71" s="1000"/>
      <c r="S71" s="1000"/>
      <c r="T71" s="1000"/>
      <c r="U71" s="1000"/>
      <c r="V71" s="1000">
        <v>35</v>
      </c>
      <c r="W71" s="1000"/>
      <c r="X71" s="1000"/>
      <c r="Y71" s="1000"/>
      <c r="Z71" s="1000"/>
      <c r="AA71" s="1000">
        <v>2</v>
      </c>
      <c r="AB71" s="1000"/>
      <c r="AC71" s="1000"/>
      <c r="AD71" s="1000"/>
      <c r="AE71" s="1000"/>
      <c r="AF71" s="1000">
        <v>2</v>
      </c>
      <c r="AG71" s="1000"/>
      <c r="AH71" s="1000"/>
      <c r="AI71" s="1000"/>
      <c r="AJ71" s="1000"/>
      <c r="AK71" s="1000">
        <v>0</v>
      </c>
      <c r="AL71" s="1000"/>
      <c r="AM71" s="1000"/>
      <c r="AN71" s="1000"/>
      <c r="AO71" s="1000"/>
      <c r="AP71" s="1000" t="s">
        <v>594</v>
      </c>
      <c r="AQ71" s="1000"/>
      <c r="AR71" s="1000"/>
      <c r="AS71" s="1000"/>
      <c r="AT71" s="1000"/>
      <c r="AU71" s="1000" t="s">
        <v>595</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15">
      <c r="A72" s="241">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15">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15">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15">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15">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15">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15">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15">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15">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15">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15">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15">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15">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15">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15">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15">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
      <c r="A88" s="243" t="s">
        <v>393</v>
      </c>
      <c r="B88" s="966" t="s">
        <v>424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6" t="s">
        <v>425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1" t="s">
        <v>430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15">
      <c r="A109" s="924" t="s">
        <v>432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433</v>
      </c>
      <c r="AB109" s="925"/>
      <c r="AC109" s="925"/>
      <c r="AD109" s="925"/>
      <c r="AE109" s="926"/>
      <c r="AF109" s="927" t="s">
        <v>434</v>
      </c>
      <c r="AG109" s="925"/>
      <c r="AH109" s="925"/>
      <c r="AI109" s="925"/>
      <c r="AJ109" s="926"/>
      <c r="AK109" s="927" t="s">
        <v>308</v>
      </c>
      <c r="AL109" s="925"/>
      <c r="AM109" s="925"/>
      <c r="AN109" s="925"/>
      <c r="AO109" s="926"/>
      <c r="AP109" s="927" t="s">
        <v>435</v>
      </c>
      <c r="AQ109" s="925"/>
      <c r="AR109" s="925"/>
      <c r="AS109" s="925"/>
      <c r="AT109" s="958"/>
      <c r="AU109" s="924" t="s">
        <v>432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433</v>
      </c>
      <c r="BR109" s="925"/>
      <c r="BS109" s="925"/>
      <c r="BT109" s="925"/>
      <c r="BU109" s="926"/>
      <c r="BV109" s="927" t="s">
        <v>434</v>
      </c>
      <c r="BW109" s="925"/>
      <c r="BX109" s="925"/>
      <c r="BY109" s="925"/>
      <c r="BZ109" s="926"/>
      <c r="CA109" s="927" t="s">
        <v>308</v>
      </c>
      <c r="CB109" s="925"/>
      <c r="CC109" s="925"/>
      <c r="CD109" s="925"/>
      <c r="CE109" s="926"/>
      <c r="CF109" s="965" t="s">
        <v>435</v>
      </c>
      <c r="CG109" s="965"/>
      <c r="CH109" s="965"/>
      <c r="CI109" s="965"/>
      <c r="CJ109" s="965"/>
      <c r="CK109" s="927" t="s">
        <v>436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433</v>
      </c>
      <c r="DH109" s="925"/>
      <c r="DI109" s="925"/>
      <c r="DJ109" s="925"/>
      <c r="DK109" s="926"/>
      <c r="DL109" s="927" t="s">
        <v>434</v>
      </c>
      <c r="DM109" s="925"/>
      <c r="DN109" s="925"/>
      <c r="DO109" s="925"/>
      <c r="DP109" s="926"/>
      <c r="DQ109" s="927" t="s">
        <v>308</v>
      </c>
      <c r="DR109" s="925"/>
      <c r="DS109" s="925"/>
      <c r="DT109" s="925"/>
      <c r="DU109" s="926"/>
      <c r="DV109" s="927" t="s">
        <v>435</v>
      </c>
      <c r="DW109" s="925"/>
      <c r="DX109" s="925"/>
      <c r="DY109" s="925"/>
      <c r="DZ109" s="958"/>
    </row>
    <row r="110" spans="1:131" s="233" customFormat="1" ht="26.25" customHeight="1" x14ac:dyDescent="0.15">
      <c r="A110" s="836" t="s">
        <v>437</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977583</v>
      </c>
      <c r="AB110" s="918"/>
      <c r="AC110" s="918"/>
      <c r="AD110" s="918"/>
      <c r="AE110" s="919"/>
      <c r="AF110" s="920">
        <v>1004168</v>
      </c>
      <c r="AG110" s="918"/>
      <c r="AH110" s="918"/>
      <c r="AI110" s="918"/>
      <c r="AJ110" s="919"/>
      <c r="AK110" s="920">
        <v>1120416</v>
      </c>
      <c r="AL110" s="918"/>
      <c r="AM110" s="918"/>
      <c r="AN110" s="918"/>
      <c r="AO110" s="919"/>
      <c r="AP110" s="921">
        <v>20.8</v>
      </c>
      <c r="AQ110" s="922"/>
      <c r="AR110" s="922"/>
      <c r="AS110" s="922"/>
      <c r="AT110" s="923"/>
      <c r="AU110" s="959" t="s">
        <v>73</v>
      </c>
      <c r="AV110" s="960"/>
      <c r="AW110" s="960"/>
      <c r="AX110" s="960"/>
      <c r="AY110" s="960"/>
      <c r="AZ110" s="889" t="s">
        <v>438</v>
      </c>
      <c r="BA110" s="837"/>
      <c r="BB110" s="837"/>
      <c r="BC110" s="837"/>
      <c r="BD110" s="837"/>
      <c r="BE110" s="837"/>
      <c r="BF110" s="837"/>
      <c r="BG110" s="837"/>
      <c r="BH110" s="837"/>
      <c r="BI110" s="837"/>
      <c r="BJ110" s="837"/>
      <c r="BK110" s="837"/>
      <c r="BL110" s="837"/>
      <c r="BM110" s="837"/>
      <c r="BN110" s="837"/>
      <c r="BO110" s="837"/>
      <c r="BP110" s="838"/>
      <c r="BQ110" s="890">
        <v>11985627</v>
      </c>
      <c r="BR110" s="871"/>
      <c r="BS110" s="871"/>
      <c r="BT110" s="871"/>
      <c r="BU110" s="871"/>
      <c r="BV110" s="871">
        <v>12675752</v>
      </c>
      <c r="BW110" s="871"/>
      <c r="BX110" s="871"/>
      <c r="BY110" s="871"/>
      <c r="BZ110" s="871"/>
      <c r="CA110" s="871">
        <v>14094059</v>
      </c>
      <c r="CB110" s="871"/>
      <c r="CC110" s="871"/>
      <c r="CD110" s="871"/>
      <c r="CE110" s="871"/>
      <c r="CF110" s="895">
        <v>261.89999999999998</v>
      </c>
      <c r="CG110" s="896"/>
      <c r="CH110" s="896"/>
      <c r="CI110" s="896"/>
      <c r="CJ110" s="896"/>
      <c r="CK110" s="955" t="s">
        <v>439</v>
      </c>
      <c r="CL110" s="848"/>
      <c r="CM110" s="889" t="s">
        <v>440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441</v>
      </c>
      <c r="DH110" s="871"/>
      <c r="DI110" s="871"/>
      <c r="DJ110" s="871"/>
      <c r="DK110" s="871"/>
      <c r="DL110" s="871" t="s">
        <v>441</v>
      </c>
      <c r="DM110" s="871"/>
      <c r="DN110" s="871"/>
      <c r="DO110" s="871"/>
      <c r="DP110" s="871"/>
      <c r="DQ110" s="871" t="s">
        <v>395</v>
      </c>
      <c r="DR110" s="871"/>
      <c r="DS110" s="871"/>
      <c r="DT110" s="871"/>
      <c r="DU110" s="871"/>
      <c r="DV110" s="872" t="s">
        <v>395</v>
      </c>
      <c r="DW110" s="872"/>
      <c r="DX110" s="872"/>
      <c r="DY110" s="872"/>
      <c r="DZ110" s="873"/>
    </row>
    <row r="111" spans="1:131" s="233" customFormat="1" ht="26.25" customHeight="1" x14ac:dyDescent="0.15">
      <c r="A111" s="803" t="s">
        <v>442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441</v>
      </c>
      <c r="AB111" s="948"/>
      <c r="AC111" s="948"/>
      <c r="AD111" s="948"/>
      <c r="AE111" s="949"/>
      <c r="AF111" s="950" t="s">
        <v>441</v>
      </c>
      <c r="AG111" s="948"/>
      <c r="AH111" s="948"/>
      <c r="AI111" s="948"/>
      <c r="AJ111" s="949"/>
      <c r="AK111" s="950" t="s">
        <v>441</v>
      </c>
      <c r="AL111" s="948"/>
      <c r="AM111" s="948"/>
      <c r="AN111" s="948"/>
      <c r="AO111" s="949"/>
      <c r="AP111" s="951" t="s">
        <v>441</v>
      </c>
      <c r="AQ111" s="952"/>
      <c r="AR111" s="952"/>
      <c r="AS111" s="952"/>
      <c r="AT111" s="953"/>
      <c r="AU111" s="961"/>
      <c r="AV111" s="962"/>
      <c r="AW111" s="962"/>
      <c r="AX111" s="962"/>
      <c r="AY111" s="962"/>
      <c r="AZ111" s="844" t="s">
        <v>443</v>
      </c>
      <c r="BA111" s="781"/>
      <c r="BB111" s="781"/>
      <c r="BC111" s="781"/>
      <c r="BD111" s="781"/>
      <c r="BE111" s="781"/>
      <c r="BF111" s="781"/>
      <c r="BG111" s="781"/>
      <c r="BH111" s="781"/>
      <c r="BI111" s="781"/>
      <c r="BJ111" s="781"/>
      <c r="BK111" s="781"/>
      <c r="BL111" s="781"/>
      <c r="BM111" s="781"/>
      <c r="BN111" s="781"/>
      <c r="BO111" s="781"/>
      <c r="BP111" s="782"/>
      <c r="BQ111" s="845">
        <v>48633</v>
      </c>
      <c r="BR111" s="846"/>
      <c r="BS111" s="846"/>
      <c r="BT111" s="846"/>
      <c r="BU111" s="846"/>
      <c r="BV111" s="846">
        <v>58852</v>
      </c>
      <c r="BW111" s="846"/>
      <c r="BX111" s="846"/>
      <c r="BY111" s="846"/>
      <c r="BZ111" s="846"/>
      <c r="CA111" s="846">
        <v>57189</v>
      </c>
      <c r="CB111" s="846"/>
      <c r="CC111" s="846"/>
      <c r="CD111" s="846"/>
      <c r="CE111" s="846"/>
      <c r="CF111" s="904">
        <v>1.1000000000000001</v>
      </c>
      <c r="CG111" s="905"/>
      <c r="CH111" s="905"/>
      <c r="CI111" s="905"/>
      <c r="CJ111" s="905"/>
      <c r="CK111" s="956"/>
      <c r="CL111" s="850"/>
      <c r="CM111" s="844" t="s">
        <v>444</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445</v>
      </c>
      <c r="DH111" s="846"/>
      <c r="DI111" s="846"/>
      <c r="DJ111" s="846"/>
      <c r="DK111" s="846"/>
      <c r="DL111" s="846" t="s">
        <v>441</v>
      </c>
      <c r="DM111" s="846"/>
      <c r="DN111" s="846"/>
      <c r="DO111" s="846"/>
      <c r="DP111" s="846"/>
      <c r="DQ111" s="846" t="s">
        <v>445</v>
      </c>
      <c r="DR111" s="846"/>
      <c r="DS111" s="846"/>
      <c r="DT111" s="846"/>
      <c r="DU111" s="846"/>
      <c r="DV111" s="823" t="s">
        <v>441</v>
      </c>
      <c r="DW111" s="823"/>
      <c r="DX111" s="823"/>
      <c r="DY111" s="823"/>
      <c r="DZ111" s="824"/>
    </row>
    <row r="112" spans="1:131" s="233" customFormat="1" ht="26.25" customHeight="1" x14ac:dyDescent="0.15">
      <c r="A112" s="941" t="s">
        <v>446</v>
      </c>
      <c r="B112" s="942"/>
      <c r="C112" s="781" t="s">
        <v>447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395</v>
      </c>
      <c r="AB112" s="809"/>
      <c r="AC112" s="809"/>
      <c r="AD112" s="809"/>
      <c r="AE112" s="810"/>
      <c r="AF112" s="811" t="s">
        <v>395</v>
      </c>
      <c r="AG112" s="809"/>
      <c r="AH112" s="809"/>
      <c r="AI112" s="809"/>
      <c r="AJ112" s="810"/>
      <c r="AK112" s="811" t="s">
        <v>395</v>
      </c>
      <c r="AL112" s="809"/>
      <c r="AM112" s="809"/>
      <c r="AN112" s="809"/>
      <c r="AO112" s="810"/>
      <c r="AP112" s="853" t="s">
        <v>395</v>
      </c>
      <c r="AQ112" s="854"/>
      <c r="AR112" s="854"/>
      <c r="AS112" s="854"/>
      <c r="AT112" s="855"/>
      <c r="AU112" s="961"/>
      <c r="AV112" s="962"/>
      <c r="AW112" s="962"/>
      <c r="AX112" s="962"/>
      <c r="AY112" s="962"/>
      <c r="AZ112" s="844" t="s">
        <v>448</v>
      </c>
      <c r="BA112" s="781"/>
      <c r="BB112" s="781"/>
      <c r="BC112" s="781"/>
      <c r="BD112" s="781"/>
      <c r="BE112" s="781"/>
      <c r="BF112" s="781"/>
      <c r="BG112" s="781"/>
      <c r="BH112" s="781"/>
      <c r="BI112" s="781"/>
      <c r="BJ112" s="781"/>
      <c r="BK112" s="781"/>
      <c r="BL112" s="781"/>
      <c r="BM112" s="781"/>
      <c r="BN112" s="781"/>
      <c r="BO112" s="781"/>
      <c r="BP112" s="782"/>
      <c r="BQ112" s="845">
        <v>2411781</v>
      </c>
      <c r="BR112" s="846"/>
      <c r="BS112" s="846"/>
      <c r="BT112" s="846"/>
      <c r="BU112" s="846"/>
      <c r="BV112" s="846">
        <v>2163778</v>
      </c>
      <c r="BW112" s="846"/>
      <c r="BX112" s="846"/>
      <c r="BY112" s="846"/>
      <c r="BZ112" s="846"/>
      <c r="CA112" s="846">
        <v>1938859</v>
      </c>
      <c r="CB112" s="846"/>
      <c r="CC112" s="846"/>
      <c r="CD112" s="846"/>
      <c r="CE112" s="846"/>
      <c r="CF112" s="904">
        <v>36</v>
      </c>
      <c r="CG112" s="905"/>
      <c r="CH112" s="905"/>
      <c r="CI112" s="905"/>
      <c r="CJ112" s="905"/>
      <c r="CK112" s="956"/>
      <c r="CL112" s="850"/>
      <c r="CM112" s="844" t="s">
        <v>449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395</v>
      </c>
      <c r="DH112" s="846"/>
      <c r="DI112" s="846"/>
      <c r="DJ112" s="846"/>
      <c r="DK112" s="846"/>
      <c r="DL112" s="846" t="s">
        <v>395</v>
      </c>
      <c r="DM112" s="846"/>
      <c r="DN112" s="846"/>
      <c r="DO112" s="846"/>
      <c r="DP112" s="846"/>
      <c r="DQ112" s="846" t="s">
        <v>395</v>
      </c>
      <c r="DR112" s="846"/>
      <c r="DS112" s="846"/>
      <c r="DT112" s="846"/>
      <c r="DU112" s="846"/>
      <c r="DV112" s="823" t="s">
        <v>445</v>
      </c>
      <c r="DW112" s="823"/>
      <c r="DX112" s="823"/>
      <c r="DY112" s="823"/>
      <c r="DZ112" s="824"/>
    </row>
    <row r="113" spans="1:130" s="233" customFormat="1" ht="26.25" customHeight="1" x14ac:dyDescent="0.15">
      <c r="A113" s="943"/>
      <c r="B113" s="944"/>
      <c r="C113" s="781" t="s">
        <v>450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336608</v>
      </c>
      <c r="AB113" s="948"/>
      <c r="AC113" s="948"/>
      <c r="AD113" s="948"/>
      <c r="AE113" s="949"/>
      <c r="AF113" s="950">
        <v>338472</v>
      </c>
      <c r="AG113" s="948"/>
      <c r="AH113" s="948"/>
      <c r="AI113" s="948"/>
      <c r="AJ113" s="949"/>
      <c r="AK113" s="950">
        <v>339050</v>
      </c>
      <c r="AL113" s="948"/>
      <c r="AM113" s="948"/>
      <c r="AN113" s="948"/>
      <c r="AO113" s="949"/>
      <c r="AP113" s="951">
        <v>6.3</v>
      </c>
      <c r="AQ113" s="952"/>
      <c r="AR113" s="952"/>
      <c r="AS113" s="952"/>
      <c r="AT113" s="953"/>
      <c r="AU113" s="961"/>
      <c r="AV113" s="962"/>
      <c r="AW113" s="962"/>
      <c r="AX113" s="962"/>
      <c r="AY113" s="962"/>
      <c r="AZ113" s="844" t="s">
        <v>451</v>
      </c>
      <c r="BA113" s="781"/>
      <c r="BB113" s="781"/>
      <c r="BC113" s="781"/>
      <c r="BD113" s="781"/>
      <c r="BE113" s="781"/>
      <c r="BF113" s="781"/>
      <c r="BG113" s="781"/>
      <c r="BH113" s="781"/>
      <c r="BI113" s="781"/>
      <c r="BJ113" s="781"/>
      <c r="BK113" s="781"/>
      <c r="BL113" s="781"/>
      <c r="BM113" s="781"/>
      <c r="BN113" s="781"/>
      <c r="BO113" s="781"/>
      <c r="BP113" s="782"/>
      <c r="BQ113" s="845" t="s">
        <v>395</v>
      </c>
      <c r="BR113" s="846"/>
      <c r="BS113" s="846"/>
      <c r="BT113" s="846"/>
      <c r="BU113" s="846"/>
      <c r="BV113" s="846" t="s">
        <v>395</v>
      </c>
      <c r="BW113" s="846"/>
      <c r="BX113" s="846"/>
      <c r="BY113" s="846"/>
      <c r="BZ113" s="846"/>
      <c r="CA113" s="846" t="s">
        <v>395</v>
      </c>
      <c r="CB113" s="846"/>
      <c r="CC113" s="846"/>
      <c r="CD113" s="846"/>
      <c r="CE113" s="846"/>
      <c r="CF113" s="904" t="s">
        <v>441</v>
      </c>
      <c r="CG113" s="905"/>
      <c r="CH113" s="905"/>
      <c r="CI113" s="905"/>
      <c r="CJ113" s="905"/>
      <c r="CK113" s="956"/>
      <c r="CL113" s="850"/>
      <c r="CM113" s="844" t="s">
        <v>452</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395</v>
      </c>
      <c r="DH113" s="809"/>
      <c r="DI113" s="809"/>
      <c r="DJ113" s="809"/>
      <c r="DK113" s="810"/>
      <c r="DL113" s="811" t="s">
        <v>395</v>
      </c>
      <c r="DM113" s="809"/>
      <c r="DN113" s="809"/>
      <c r="DO113" s="809"/>
      <c r="DP113" s="810"/>
      <c r="DQ113" s="811" t="s">
        <v>395</v>
      </c>
      <c r="DR113" s="809"/>
      <c r="DS113" s="809"/>
      <c r="DT113" s="809"/>
      <c r="DU113" s="810"/>
      <c r="DV113" s="853" t="s">
        <v>395</v>
      </c>
      <c r="DW113" s="854"/>
      <c r="DX113" s="854"/>
      <c r="DY113" s="854"/>
      <c r="DZ113" s="855"/>
    </row>
    <row r="114" spans="1:130" s="233" customFormat="1" ht="26.25" customHeight="1" x14ac:dyDescent="0.15">
      <c r="A114" s="943"/>
      <c r="B114" s="944"/>
      <c r="C114" s="781" t="s">
        <v>453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395</v>
      </c>
      <c r="AB114" s="809"/>
      <c r="AC114" s="809"/>
      <c r="AD114" s="809"/>
      <c r="AE114" s="810"/>
      <c r="AF114" s="811" t="s">
        <v>395</v>
      </c>
      <c r="AG114" s="809"/>
      <c r="AH114" s="809"/>
      <c r="AI114" s="809"/>
      <c r="AJ114" s="810"/>
      <c r="AK114" s="811" t="s">
        <v>395</v>
      </c>
      <c r="AL114" s="809"/>
      <c r="AM114" s="809"/>
      <c r="AN114" s="809"/>
      <c r="AO114" s="810"/>
      <c r="AP114" s="853" t="s">
        <v>395</v>
      </c>
      <c r="AQ114" s="854"/>
      <c r="AR114" s="854"/>
      <c r="AS114" s="854"/>
      <c r="AT114" s="855"/>
      <c r="AU114" s="961"/>
      <c r="AV114" s="962"/>
      <c r="AW114" s="962"/>
      <c r="AX114" s="962"/>
      <c r="AY114" s="962"/>
      <c r="AZ114" s="844" t="s">
        <v>454</v>
      </c>
      <c r="BA114" s="781"/>
      <c r="BB114" s="781"/>
      <c r="BC114" s="781"/>
      <c r="BD114" s="781"/>
      <c r="BE114" s="781"/>
      <c r="BF114" s="781"/>
      <c r="BG114" s="781"/>
      <c r="BH114" s="781"/>
      <c r="BI114" s="781"/>
      <c r="BJ114" s="781"/>
      <c r="BK114" s="781"/>
      <c r="BL114" s="781"/>
      <c r="BM114" s="781"/>
      <c r="BN114" s="781"/>
      <c r="BO114" s="781"/>
      <c r="BP114" s="782"/>
      <c r="BQ114" s="845">
        <v>1019765</v>
      </c>
      <c r="BR114" s="846"/>
      <c r="BS114" s="846"/>
      <c r="BT114" s="846"/>
      <c r="BU114" s="846"/>
      <c r="BV114" s="846">
        <v>932109</v>
      </c>
      <c r="BW114" s="846"/>
      <c r="BX114" s="846"/>
      <c r="BY114" s="846"/>
      <c r="BZ114" s="846"/>
      <c r="CA114" s="846">
        <v>1068234</v>
      </c>
      <c r="CB114" s="846"/>
      <c r="CC114" s="846"/>
      <c r="CD114" s="846"/>
      <c r="CE114" s="846"/>
      <c r="CF114" s="904">
        <v>19.8</v>
      </c>
      <c r="CG114" s="905"/>
      <c r="CH114" s="905"/>
      <c r="CI114" s="905"/>
      <c r="CJ114" s="905"/>
      <c r="CK114" s="956"/>
      <c r="CL114" s="850"/>
      <c r="CM114" s="844" t="s">
        <v>455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445</v>
      </c>
      <c r="DH114" s="809"/>
      <c r="DI114" s="809"/>
      <c r="DJ114" s="809"/>
      <c r="DK114" s="810"/>
      <c r="DL114" s="811" t="s">
        <v>395</v>
      </c>
      <c r="DM114" s="809"/>
      <c r="DN114" s="809"/>
      <c r="DO114" s="809"/>
      <c r="DP114" s="810"/>
      <c r="DQ114" s="811" t="s">
        <v>441</v>
      </c>
      <c r="DR114" s="809"/>
      <c r="DS114" s="809"/>
      <c r="DT114" s="809"/>
      <c r="DU114" s="810"/>
      <c r="DV114" s="853" t="s">
        <v>445</v>
      </c>
      <c r="DW114" s="854"/>
      <c r="DX114" s="854"/>
      <c r="DY114" s="854"/>
      <c r="DZ114" s="855"/>
    </row>
    <row r="115" spans="1:130" s="233" customFormat="1" ht="26.25" customHeight="1" x14ac:dyDescent="0.15">
      <c r="A115" s="943"/>
      <c r="B115" s="944"/>
      <c r="C115" s="781" t="s">
        <v>456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2885</v>
      </c>
      <c r="AB115" s="948"/>
      <c r="AC115" s="948"/>
      <c r="AD115" s="948"/>
      <c r="AE115" s="949"/>
      <c r="AF115" s="950">
        <v>2552</v>
      </c>
      <c r="AG115" s="948"/>
      <c r="AH115" s="948"/>
      <c r="AI115" s="948"/>
      <c r="AJ115" s="949"/>
      <c r="AK115" s="950">
        <v>2267</v>
      </c>
      <c r="AL115" s="948"/>
      <c r="AM115" s="948"/>
      <c r="AN115" s="948"/>
      <c r="AO115" s="949"/>
      <c r="AP115" s="951">
        <v>0</v>
      </c>
      <c r="AQ115" s="952"/>
      <c r="AR115" s="952"/>
      <c r="AS115" s="952"/>
      <c r="AT115" s="953"/>
      <c r="AU115" s="961"/>
      <c r="AV115" s="962"/>
      <c r="AW115" s="962"/>
      <c r="AX115" s="962"/>
      <c r="AY115" s="962"/>
      <c r="AZ115" s="844" t="s">
        <v>457</v>
      </c>
      <c r="BA115" s="781"/>
      <c r="BB115" s="781"/>
      <c r="BC115" s="781"/>
      <c r="BD115" s="781"/>
      <c r="BE115" s="781"/>
      <c r="BF115" s="781"/>
      <c r="BG115" s="781"/>
      <c r="BH115" s="781"/>
      <c r="BI115" s="781"/>
      <c r="BJ115" s="781"/>
      <c r="BK115" s="781"/>
      <c r="BL115" s="781"/>
      <c r="BM115" s="781"/>
      <c r="BN115" s="781"/>
      <c r="BO115" s="781"/>
      <c r="BP115" s="782"/>
      <c r="BQ115" s="845" t="s">
        <v>395</v>
      </c>
      <c r="BR115" s="846"/>
      <c r="BS115" s="846"/>
      <c r="BT115" s="846"/>
      <c r="BU115" s="846"/>
      <c r="BV115" s="846" t="s">
        <v>395</v>
      </c>
      <c r="BW115" s="846"/>
      <c r="BX115" s="846"/>
      <c r="BY115" s="846"/>
      <c r="BZ115" s="846"/>
      <c r="CA115" s="846" t="s">
        <v>395</v>
      </c>
      <c r="CB115" s="846"/>
      <c r="CC115" s="846"/>
      <c r="CD115" s="846"/>
      <c r="CE115" s="846"/>
      <c r="CF115" s="904" t="s">
        <v>395</v>
      </c>
      <c r="CG115" s="905"/>
      <c r="CH115" s="905"/>
      <c r="CI115" s="905"/>
      <c r="CJ115" s="905"/>
      <c r="CK115" s="956"/>
      <c r="CL115" s="850"/>
      <c r="CM115" s="844" t="s">
        <v>458</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395</v>
      </c>
      <c r="DH115" s="809"/>
      <c r="DI115" s="809"/>
      <c r="DJ115" s="809"/>
      <c r="DK115" s="810"/>
      <c r="DL115" s="811" t="s">
        <v>395</v>
      </c>
      <c r="DM115" s="809"/>
      <c r="DN115" s="809"/>
      <c r="DO115" s="809"/>
      <c r="DP115" s="810"/>
      <c r="DQ115" s="811" t="s">
        <v>395</v>
      </c>
      <c r="DR115" s="809"/>
      <c r="DS115" s="809"/>
      <c r="DT115" s="809"/>
      <c r="DU115" s="810"/>
      <c r="DV115" s="853" t="s">
        <v>445</v>
      </c>
      <c r="DW115" s="854"/>
      <c r="DX115" s="854"/>
      <c r="DY115" s="854"/>
      <c r="DZ115" s="855"/>
    </row>
    <row r="116" spans="1:130" s="233" customFormat="1" ht="26.25" customHeight="1" x14ac:dyDescent="0.15">
      <c r="A116" s="945"/>
      <c r="B116" s="946"/>
      <c r="C116" s="868" t="s">
        <v>459</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445</v>
      </c>
      <c r="AB116" s="809"/>
      <c r="AC116" s="809"/>
      <c r="AD116" s="809"/>
      <c r="AE116" s="810"/>
      <c r="AF116" s="811" t="s">
        <v>395</v>
      </c>
      <c r="AG116" s="809"/>
      <c r="AH116" s="809"/>
      <c r="AI116" s="809"/>
      <c r="AJ116" s="810"/>
      <c r="AK116" s="811" t="s">
        <v>395</v>
      </c>
      <c r="AL116" s="809"/>
      <c r="AM116" s="809"/>
      <c r="AN116" s="809"/>
      <c r="AO116" s="810"/>
      <c r="AP116" s="853" t="s">
        <v>395</v>
      </c>
      <c r="AQ116" s="854"/>
      <c r="AR116" s="854"/>
      <c r="AS116" s="854"/>
      <c r="AT116" s="855"/>
      <c r="AU116" s="961"/>
      <c r="AV116" s="962"/>
      <c r="AW116" s="962"/>
      <c r="AX116" s="962"/>
      <c r="AY116" s="962"/>
      <c r="AZ116" s="938" t="s">
        <v>460</v>
      </c>
      <c r="BA116" s="939"/>
      <c r="BB116" s="939"/>
      <c r="BC116" s="939"/>
      <c r="BD116" s="939"/>
      <c r="BE116" s="939"/>
      <c r="BF116" s="939"/>
      <c r="BG116" s="939"/>
      <c r="BH116" s="939"/>
      <c r="BI116" s="939"/>
      <c r="BJ116" s="939"/>
      <c r="BK116" s="939"/>
      <c r="BL116" s="939"/>
      <c r="BM116" s="939"/>
      <c r="BN116" s="939"/>
      <c r="BO116" s="939"/>
      <c r="BP116" s="940"/>
      <c r="BQ116" s="845" t="s">
        <v>395</v>
      </c>
      <c r="BR116" s="846"/>
      <c r="BS116" s="846"/>
      <c r="BT116" s="846"/>
      <c r="BU116" s="846"/>
      <c r="BV116" s="846" t="s">
        <v>395</v>
      </c>
      <c r="BW116" s="846"/>
      <c r="BX116" s="846"/>
      <c r="BY116" s="846"/>
      <c r="BZ116" s="846"/>
      <c r="CA116" s="846" t="s">
        <v>395</v>
      </c>
      <c r="CB116" s="846"/>
      <c r="CC116" s="846"/>
      <c r="CD116" s="846"/>
      <c r="CE116" s="846"/>
      <c r="CF116" s="904" t="s">
        <v>395</v>
      </c>
      <c r="CG116" s="905"/>
      <c r="CH116" s="905"/>
      <c r="CI116" s="905"/>
      <c r="CJ116" s="905"/>
      <c r="CK116" s="956"/>
      <c r="CL116" s="850"/>
      <c r="CM116" s="844" t="s">
        <v>461</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395</v>
      </c>
      <c r="DH116" s="809"/>
      <c r="DI116" s="809"/>
      <c r="DJ116" s="809"/>
      <c r="DK116" s="810"/>
      <c r="DL116" s="811" t="s">
        <v>395</v>
      </c>
      <c r="DM116" s="809"/>
      <c r="DN116" s="809"/>
      <c r="DO116" s="809"/>
      <c r="DP116" s="810"/>
      <c r="DQ116" s="811" t="s">
        <v>395</v>
      </c>
      <c r="DR116" s="809"/>
      <c r="DS116" s="809"/>
      <c r="DT116" s="809"/>
      <c r="DU116" s="810"/>
      <c r="DV116" s="853" t="s">
        <v>395</v>
      </c>
      <c r="DW116" s="854"/>
      <c r="DX116" s="854"/>
      <c r="DY116" s="854"/>
      <c r="DZ116" s="855"/>
    </row>
    <row r="117" spans="1:130" s="233" customFormat="1" ht="26.25" customHeight="1" x14ac:dyDescent="0.15">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462</v>
      </c>
      <c r="Z117" s="926"/>
      <c r="AA117" s="931">
        <v>1317076</v>
      </c>
      <c r="AB117" s="932"/>
      <c r="AC117" s="932"/>
      <c r="AD117" s="932"/>
      <c r="AE117" s="933"/>
      <c r="AF117" s="934">
        <v>1345192</v>
      </c>
      <c r="AG117" s="932"/>
      <c r="AH117" s="932"/>
      <c r="AI117" s="932"/>
      <c r="AJ117" s="933"/>
      <c r="AK117" s="934">
        <v>1461733</v>
      </c>
      <c r="AL117" s="932"/>
      <c r="AM117" s="932"/>
      <c r="AN117" s="932"/>
      <c r="AO117" s="933"/>
      <c r="AP117" s="935"/>
      <c r="AQ117" s="936"/>
      <c r="AR117" s="936"/>
      <c r="AS117" s="936"/>
      <c r="AT117" s="937"/>
      <c r="AU117" s="961"/>
      <c r="AV117" s="962"/>
      <c r="AW117" s="962"/>
      <c r="AX117" s="962"/>
      <c r="AY117" s="962"/>
      <c r="AZ117" s="892" t="s">
        <v>463</v>
      </c>
      <c r="BA117" s="893"/>
      <c r="BB117" s="893"/>
      <c r="BC117" s="893"/>
      <c r="BD117" s="893"/>
      <c r="BE117" s="893"/>
      <c r="BF117" s="893"/>
      <c r="BG117" s="893"/>
      <c r="BH117" s="893"/>
      <c r="BI117" s="893"/>
      <c r="BJ117" s="893"/>
      <c r="BK117" s="893"/>
      <c r="BL117" s="893"/>
      <c r="BM117" s="893"/>
      <c r="BN117" s="893"/>
      <c r="BO117" s="893"/>
      <c r="BP117" s="894"/>
      <c r="BQ117" s="845" t="s">
        <v>464</v>
      </c>
      <c r="BR117" s="846"/>
      <c r="BS117" s="846"/>
      <c r="BT117" s="846"/>
      <c r="BU117" s="846"/>
      <c r="BV117" s="846" t="s">
        <v>128</v>
      </c>
      <c r="BW117" s="846"/>
      <c r="BX117" s="846"/>
      <c r="BY117" s="846"/>
      <c r="BZ117" s="846"/>
      <c r="CA117" s="846" t="s">
        <v>128</v>
      </c>
      <c r="CB117" s="846"/>
      <c r="CC117" s="846"/>
      <c r="CD117" s="846"/>
      <c r="CE117" s="846"/>
      <c r="CF117" s="904" t="s">
        <v>128</v>
      </c>
      <c r="CG117" s="905"/>
      <c r="CH117" s="905"/>
      <c r="CI117" s="905"/>
      <c r="CJ117" s="905"/>
      <c r="CK117" s="956"/>
      <c r="CL117" s="850"/>
      <c r="CM117" s="844" t="s">
        <v>465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466</v>
      </c>
      <c r="DH117" s="809"/>
      <c r="DI117" s="809"/>
      <c r="DJ117" s="809"/>
      <c r="DK117" s="810"/>
      <c r="DL117" s="811" t="s">
        <v>467</v>
      </c>
      <c r="DM117" s="809"/>
      <c r="DN117" s="809"/>
      <c r="DO117" s="809"/>
      <c r="DP117" s="810"/>
      <c r="DQ117" s="811" t="s">
        <v>467</v>
      </c>
      <c r="DR117" s="809"/>
      <c r="DS117" s="809"/>
      <c r="DT117" s="809"/>
      <c r="DU117" s="810"/>
      <c r="DV117" s="853" t="s">
        <v>128</v>
      </c>
      <c r="DW117" s="854"/>
      <c r="DX117" s="854"/>
      <c r="DY117" s="854"/>
      <c r="DZ117" s="855"/>
    </row>
    <row r="118" spans="1:130" s="233" customFormat="1" ht="26.25" customHeight="1" x14ac:dyDescent="0.15">
      <c r="A118" s="924" t="s">
        <v>436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433</v>
      </c>
      <c r="AB118" s="925"/>
      <c r="AC118" s="925"/>
      <c r="AD118" s="925"/>
      <c r="AE118" s="926"/>
      <c r="AF118" s="927" t="s">
        <v>434</v>
      </c>
      <c r="AG118" s="925"/>
      <c r="AH118" s="925"/>
      <c r="AI118" s="925"/>
      <c r="AJ118" s="926"/>
      <c r="AK118" s="927" t="s">
        <v>308</v>
      </c>
      <c r="AL118" s="925"/>
      <c r="AM118" s="925"/>
      <c r="AN118" s="925"/>
      <c r="AO118" s="926"/>
      <c r="AP118" s="928" t="s">
        <v>435</v>
      </c>
      <c r="AQ118" s="929"/>
      <c r="AR118" s="929"/>
      <c r="AS118" s="929"/>
      <c r="AT118" s="930"/>
      <c r="AU118" s="961"/>
      <c r="AV118" s="962"/>
      <c r="AW118" s="962"/>
      <c r="AX118" s="962"/>
      <c r="AY118" s="962"/>
      <c r="AZ118" s="867" t="s">
        <v>468</v>
      </c>
      <c r="BA118" s="868"/>
      <c r="BB118" s="868"/>
      <c r="BC118" s="868"/>
      <c r="BD118" s="868"/>
      <c r="BE118" s="868"/>
      <c r="BF118" s="868"/>
      <c r="BG118" s="868"/>
      <c r="BH118" s="868"/>
      <c r="BI118" s="868"/>
      <c r="BJ118" s="868"/>
      <c r="BK118" s="868"/>
      <c r="BL118" s="868"/>
      <c r="BM118" s="868"/>
      <c r="BN118" s="868"/>
      <c r="BO118" s="868"/>
      <c r="BP118" s="869"/>
      <c r="BQ118" s="908" t="s">
        <v>395</v>
      </c>
      <c r="BR118" s="874"/>
      <c r="BS118" s="874"/>
      <c r="BT118" s="874"/>
      <c r="BU118" s="874"/>
      <c r="BV118" s="874" t="s">
        <v>128</v>
      </c>
      <c r="BW118" s="874"/>
      <c r="BX118" s="874"/>
      <c r="BY118" s="874"/>
      <c r="BZ118" s="874"/>
      <c r="CA118" s="874" t="s">
        <v>128</v>
      </c>
      <c r="CB118" s="874"/>
      <c r="CC118" s="874"/>
      <c r="CD118" s="874"/>
      <c r="CE118" s="874"/>
      <c r="CF118" s="904" t="s">
        <v>128</v>
      </c>
      <c r="CG118" s="905"/>
      <c r="CH118" s="905"/>
      <c r="CI118" s="905"/>
      <c r="CJ118" s="905"/>
      <c r="CK118" s="956"/>
      <c r="CL118" s="850"/>
      <c r="CM118" s="844" t="s">
        <v>469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470</v>
      </c>
      <c r="DH118" s="809"/>
      <c r="DI118" s="809"/>
      <c r="DJ118" s="809"/>
      <c r="DK118" s="810"/>
      <c r="DL118" s="811" t="s">
        <v>395</v>
      </c>
      <c r="DM118" s="809"/>
      <c r="DN118" s="809"/>
      <c r="DO118" s="809"/>
      <c r="DP118" s="810"/>
      <c r="DQ118" s="811" t="s">
        <v>471</v>
      </c>
      <c r="DR118" s="809"/>
      <c r="DS118" s="809"/>
      <c r="DT118" s="809"/>
      <c r="DU118" s="810"/>
      <c r="DV118" s="853" t="s">
        <v>128</v>
      </c>
      <c r="DW118" s="854"/>
      <c r="DX118" s="854"/>
      <c r="DY118" s="854"/>
      <c r="DZ118" s="855"/>
    </row>
    <row r="119" spans="1:130" s="233" customFormat="1" ht="26.25" customHeight="1" x14ac:dyDescent="0.15">
      <c r="A119" s="847" t="s">
        <v>439</v>
      </c>
      <c r="B119" s="848"/>
      <c r="C119" s="889" t="s">
        <v>440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128</v>
      </c>
      <c r="AB119" s="918"/>
      <c r="AC119" s="918"/>
      <c r="AD119" s="918"/>
      <c r="AE119" s="919"/>
      <c r="AF119" s="920" t="s">
        <v>471</v>
      </c>
      <c r="AG119" s="918"/>
      <c r="AH119" s="918"/>
      <c r="AI119" s="918"/>
      <c r="AJ119" s="919"/>
      <c r="AK119" s="920" t="s">
        <v>128</v>
      </c>
      <c r="AL119" s="918"/>
      <c r="AM119" s="918"/>
      <c r="AN119" s="918"/>
      <c r="AO119" s="919"/>
      <c r="AP119" s="921" t="s">
        <v>128</v>
      </c>
      <c r="AQ119" s="922"/>
      <c r="AR119" s="922"/>
      <c r="AS119" s="922"/>
      <c r="AT119" s="923"/>
      <c r="AU119" s="963"/>
      <c r="AV119" s="964"/>
      <c r="AW119" s="964"/>
      <c r="AX119" s="964"/>
      <c r="AY119" s="964"/>
      <c r="AZ119" s="254" t="s">
        <v>189</v>
      </c>
      <c r="BA119" s="254"/>
      <c r="BB119" s="254"/>
      <c r="BC119" s="254"/>
      <c r="BD119" s="254"/>
      <c r="BE119" s="254"/>
      <c r="BF119" s="254"/>
      <c r="BG119" s="254"/>
      <c r="BH119" s="254"/>
      <c r="BI119" s="254"/>
      <c r="BJ119" s="254"/>
      <c r="BK119" s="254"/>
      <c r="BL119" s="254"/>
      <c r="BM119" s="254"/>
      <c r="BN119" s="254"/>
      <c r="BO119" s="906" t="s">
        <v>472</v>
      </c>
      <c r="BP119" s="907"/>
      <c r="BQ119" s="908">
        <v>15465806</v>
      </c>
      <c r="BR119" s="874"/>
      <c r="BS119" s="874"/>
      <c r="BT119" s="874"/>
      <c r="BU119" s="874"/>
      <c r="BV119" s="874">
        <v>15830491</v>
      </c>
      <c r="BW119" s="874"/>
      <c r="BX119" s="874"/>
      <c r="BY119" s="874"/>
      <c r="BZ119" s="874"/>
      <c r="CA119" s="874">
        <v>17158341</v>
      </c>
      <c r="CB119" s="874"/>
      <c r="CC119" s="874"/>
      <c r="CD119" s="874"/>
      <c r="CE119" s="874"/>
      <c r="CF119" s="777"/>
      <c r="CG119" s="778"/>
      <c r="CH119" s="778"/>
      <c r="CI119" s="778"/>
      <c r="CJ119" s="863"/>
      <c r="CK119" s="957"/>
      <c r="CL119" s="852"/>
      <c r="CM119" s="867" t="s">
        <v>473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48633</v>
      </c>
      <c r="DH119" s="793"/>
      <c r="DI119" s="793"/>
      <c r="DJ119" s="793"/>
      <c r="DK119" s="794"/>
      <c r="DL119" s="795">
        <v>58852</v>
      </c>
      <c r="DM119" s="793"/>
      <c r="DN119" s="793"/>
      <c r="DO119" s="793"/>
      <c r="DP119" s="794"/>
      <c r="DQ119" s="795">
        <v>57189</v>
      </c>
      <c r="DR119" s="793"/>
      <c r="DS119" s="793"/>
      <c r="DT119" s="793"/>
      <c r="DU119" s="794"/>
      <c r="DV119" s="877">
        <v>1.1000000000000001</v>
      </c>
      <c r="DW119" s="878"/>
      <c r="DX119" s="878"/>
      <c r="DY119" s="878"/>
      <c r="DZ119" s="879"/>
    </row>
    <row r="120" spans="1:130" s="233" customFormat="1" ht="26.25" customHeight="1" x14ac:dyDescent="0.15">
      <c r="A120" s="849"/>
      <c r="B120" s="850"/>
      <c r="C120" s="844" t="s">
        <v>444</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395</v>
      </c>
      <c r="AB120" s="809"/>
      <c r="AC120" s="809"/>
      <c r="AD120" s="809"/>
      <c r="AE120" s="810"/>
      <c r="AF120" s="811" t="s">
        <v>128</v>
      </c>
      <c r="AG120" s="809"/>
      <c r="AH120" s="809"/>
      <c r="AI120" s="809"/>
      <c r="AJ120" s="810"/>
      <c r="AK120" s="811" t="s">
        <v>128</v>
      </c>
      <c r="AL120" s="809"/>
      <c r="AM120" s="809"/>
      <c r="AN120" s="809"/>
      <c r="AO120" s="810"/>
      <c r="AP120" s="853" t="s">
        <v>471</v>
      </c>
      <c r="AQ120" s="854"/>
      <c r="AR120" s="854"/>
      <c r="AS120" s="854"/>
      <c r="AT120" s="855"/>
      <c r="AU120" s="909" t="s">
        <v>474</v>
      </c>
      <c r="AV120" s="910"/>
      <c r="AW120" s="910"/>
      <c r="AX120" s="910"/>
      <c r="AY120" s="911"/>
      <c r="AZ120" s="889" t="s">
        <v>475</v>
      </c>
      <c r="BA120" s="837"/>
      <c r="BB120" s="837"/>
      <c r="BC120" s="837"/>
      <c r="BD120" s="837"/>
      <c r="BE120" s="837"/>
      <c r="BF120" s="837"/>
      <c r="BG120" s="837"/>
      <c r="BH120" s="837"/>
      <c r="BI120" s="837"/>
      <c r="BJ120" s="837"/>
      <c r="BK120" s="837"/>
      <c r="BL120" s="837"/>
      <c r="BM120" s="837"/>
      <c r="BN120" s="837"/>
      <c r="BO120" s="837"/>
      <c r="BP120" s="838"/>
      <c r="BQ120" s="890">
        <v>4346387</v>
      </c>
      <c r="BR120" s="871"/>
      <c r="BS120" s="871"/>
      <c r="BT120" s="871"/>
      <c r="BU120" s="871"/>
      <c r="BV120" s="871">
        <v>4292938</v>
      </c>
      <c r="BW120" s="871"/>
      <c r="BX120" s="871"/>
      <c r="BY120" s="871"/>
      <c r="BZ120" s="871"/>
      <c r="CA120" s="871">
        <v>4027358</v>
      </c>
      <c r="CB120" s="871"/>
      <c r="CC120" s="871"/>
      <c r="CD120" s="871"/>
      <c r="CE120" s="871"/>
      <c r="CF120" s="895">
        <v>74.8</v>
      </c>
      <c r="CG120" s="896"/>
      <c r="CH120" s="896"/>
      <c r="CI120" s="896"/>
      <c r="CJ120" s="896"/>
      <c r="CK120" s="897" t="s">
        <v>476</v>
      </c>
      <c r="CL120" s="881"/>
      <c r="CM120" s="881"/>
      <c r="CN120" s="881"/>
      <c r="CO120" s="882"/>
      <c r="CP120" s="901" t="s">
        <v>477</v>
      </c>
      <c r="CQ120" s="902"/>
      <c r="CR120" s="902"/>
      <c r="CS120" s="902"/>
      <c r="CT120" s="902"/>
      <c r="CU120" s="902"/>
      <c r="CV120" s="902"/>
      <c r="CW120" s="902"/>
      <c r="CX120" s="902"/>
      <c r="CY120" s="902"/>
      <c r="CZ120" s="902"/>
      <c r="DA120" s="902"/>
      <c r="DB120" s="902"/>
      <c r="DC120" s="902"/>
      <c r="DD120" s="902"/>
      <c r="DE120" s="902"/>
      <c r="DF120" s="903"/>
      <c r="DG120" s="890">
        <v>1840701</v>
      </c>
      <c r="DH120" s="871"/>
      <c r="DI120" s="871"/>
      <c r="DJ120" s="871"/>
      <c r="DK120" s="871"/>
      <c r="DL120" s="871">
        <v>1711385</v>
      </c>
      <c r="DM120" s="871"/>
      <c r="DN120" s="871"/>
      <c r="DO120" s="871"/>
      <c r="DP120" s="871"/>
      <c r="DQ120" s="871">
        <v>1493824</v>
      </c>
      <c r="DR120" s="871"/>
      <c r="DS120" s="871"/>
      <c r="DT120" s="871"/>
      <c r="DU120" s="871"/>
      <c r="DV120" s="872">
        <v>27.8</v>
      </c>
      <c r="DW120" s="872"/>
      <c r="DX120" s="872"/>
      <c r="DY120" s="872"/>
      <c r="DZ120" s="873"/>
    </row>
    <row r="121" spans="1:130" s="233" customFormat="1" ht="26.25" customHeight="1" x14ac:dyDescent="0.15">
      <c r="A121" s="849"/>
      <c r="B121" s="850"/>
      <c r="C121" s="892" t="s">
        <v>478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464</v>
      </c>
      <c r="AB121" s="809"/>
      <c r="AC121" s="809"/>
      <c r="AD121" s="809"/>
      <c r="AE121" s="810"/>
      <c r="AF121" s="811" t="s">
        <v>128</v>
      </c>
      <c r="AG121" s="809"/>
      <c r="AH121" s="809"/>
      <c r="AI121" s="809"/>
      <c r="AJ121" s="810"/>
      <c r="AK121" s="811" t="s">
        <v>395</v>
      </c>
      <c r="AL121" s="809"/>
      <c r="AM121" s="809"/>
      <c r="AN121" s="809"/>
      <c r="AO121" s="810"/>
      <c r="AP121" s="853" t="s">
        <v>479</v>
      </c>
      <c r="AQ121" s="854"/>
      <c r="AR121" s="854"/>
      <c r="AS121" s="854"/>
      <c r="AT121" s="855"/>
      <c r="AU121" s="912"/>
      <c r="AV121" s="913"/>
      <c r="AW121" s="913"/>
      <c r="AX121" s="913"/>
      <c r="AY121" s="914"/>
      <c r="AZ121" s="844" t="s">
        <v>480</v>
      </c>
      <c r="BA121" s="781"/>
      <c r="BB121" s="781"/>
      <c r="BC121" s="781"/>
      <c r="BD121" s="781"/>
      <c r="BE121" s="781"/>
      <c r="BF121" s="781"/>
      <c r="BG121" s="781"/>
      <c r="BH121" s="781"/>
      <c r="BI121" s="781"/>
      <c r="BJ121" s="781"/>
      <c r="BK121" s="781"/>
      <c r="BL121" s="781"/>
      <c r="BM121" s="781"/>
      <c r="BN121" s="781"/>
      <c r="BO121" s="781"/>
      <c r="BP121" s="782"/>
      <c r="BQ121" s="845">
        <v>1116705</v>
      </c>
      <c r="BR121" s="846"/>
      <c r="BS121" s="846"/>
      <c r="BT121" s="846"/>
      <c r="BU121" s="846"/>
      <c r="BV121" s="846">
        <v>1217657</v>
      </c>
      <c r="BW121" s="846"/>
      <c r="BX121" s="846"/>
      <c r="BY121" s="846"/>
      <c r="BZ121" s="846"/>
      <c r="CA121" s="846">
        <v>1257351</v>
      </c>
      <c r="CB121" s="846"/>
      <c r="CC121" s="846"/>
      <c r="CD121" s="846"/>
      <c r="CE121" s="846"/>
      <c r="CF121" s="904">
        <v>23.4</v>
      </c>
      <c r="CG121" s="905"/>
      <c r="CH121" s="905"/>
      <c r="CI121" s="905"/>
      <c r="CJ121" s="905"/>
      <c r="CK121" s="898"/>
      <c r="CL121" s="884"/>
      <c r="CM121" s="884"/>
      <c r="CN121" s="884"/>
      <c r="CO121" s="885"/>
      <c r="CP121" s="864" t="s">
        <v>481</v>
      </c>
      <c r="CQ121" s="865"/>
      <c r="CR121" s="865"/>
      <c r="CS121" s="865"/>
      <c r="CT121" s="865"/>
      <c r="CU121" s="865"/>
      <c r="CV121" s="865"/>
      <c r="CW121" s="865"/>
      <c r="CX121" s="865"/>
      <c r="CY121" s="865"/>
      <c r="CZ121" s="865"/>
      <c r="DA121" s="865"/>
      <c r="DB121" s="865"/>
      <c r="DC121" s="865"/>
      <c r="DD121" s="865"/>
      <c r="DE121" s="865"/>
      <c r="DF121" s="866"/>
      <c r="DG121" s="845">
        <v>501241</v>
      </c>
      <c r="DH121" s="846"/>
      <c r="DI121" s="846"/>
      <c r="DJ121" s="846"/>
      <c r="DK121" s="846"/>
      <c r="DL121" s="846">
        <v>417738</v>
      </c>
      <c r="DM121" s="846"/>
      <c r="DN121" s="846"/>
      <c r="DO121" s="846"/>
      <c r="DP121" s="846"/>
      <c r="DQ121" s="846">
        <v>351591</v>
      </c>
      <c r="DR121" s="846"/>
      <c r="DS121" s="846"/>
      <c r="DT121" s="846"/>
      <c r="DU121" s="846"/>
      <c r="DV121" s="823">
        <v>6.5</v>
      </c>
      <c r="DW121" s="823"/>
      <c r="DX121" s="823"/>
      <c r="DY121" s="823"/>
      <c r="DZ121" s="824"/>
    </row>
    <row r="122" spans="1:130" s="233" customFormat="1" ht="26.25" customHeight="1" x14ac:dyDescent="0.15">
      <c r="A122" s="849"/>
      <c r="B122" s="850"/>
      <c r="C122" s="844" t="s">
        <v>455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128</v>
      </c>
      <c r="AB122" s="809"/>
      <c r="AC122" s="809"/>
      <c r="AD122" s="809"/>
      <c r="AE122" s="810"/>
      <c r="AF122" s="811" t="s">
        <v>471</v>
      </c>
      <c r="AG122" s="809"/>
      <c r="AH122" s="809"/>
      <c r="AI122" s="809"/>
      <c r="AJ122" s="810"/>
      <c r="AK122" s="811" t="s">
        <v>482</v>
      </c>
      <c r="AL122" s="809"/>
      <c r="AM122" s="809"/>
      <c r="AN122" s="809"/>
      <c r="AO122" s="810"/>
      <c r="AP122" s="853" t="s">
        <v>483</v>
      </c>
      <c r="AQ122" s="854"/>
      <c r="AR122" s="854"/>
      <c r="AS122" s="854"/>
      <c r="AT122" s="855"/>
      <c r="AU122" s="912"/>
      <c r="AV122" s="913"/>
      <c r="AW122" s="913"/>
      <c r="AX122" s="913"/>
      <c r="AY122" s="914"/>
      <c r="AZ122" s="867" t="s">
        <v>484</v>
      </c>
      <c r="BA122" s="868"/>
      <c r="BB122" s="868"/>
      <c r="BC122" s="868"/>
      <c r="BD122" s="868"/>
      <c r="BE122" s="868"/>
      <c r="BF122" s="868"/>
      <c r="BG122" s="868"/>
      <c r="BH122" s="868"/>
      <c r="BI122" s="868"/>
      <c r="BJ122" s="868"/>
      <c r="BK122" s="868"/>
      <c r="BL122" s="868"/>
      <c r="BM122" s="868"/>
      <c r="BN122" s="868"/>
      <c r="BO122" s="868"/>
      <c r="BP122" s="869"/>
      <c r="BQ122" s="908">
        <v>8675974</v>
      </c>
      <c r="BR122" s="874"/>
      <c r="BS122" s="874"/>
      <c r="BT122" s="874"/>
      <c r="BU122" s="874"/>
      <c r="BV122" s="874">
        <v>8913321</v>
      </c>
      <c r="BW122" s="874"/>
      <c r="BX122" s="874"/>
      <c r="BY122" s="874"/>
      <c r="BZ122" s="874"/>
      <c r="CA122" s="874">
        <v>8909715</v>
      </c>
      <c r="CB122" s="874"/>
      <c r="CC122" s="874"/>
      <c r="CD122" s="874"/>
      <c r="CE122" s="874"/>
      <c r="CF122" s="875">
        <v>165.5</v>
      </c>
      <c r="CG122" s="876"/>
      <c r="CH122" s="876"/>
      <c r="CI122" s="876"/>
      <c r="CJ122" s="876"/>
      <c r="CK122" s="898"/>
      <c r="CL122" s="884"/>
      <c r="CM122" s="884"/>
      <c r="CN122" s="884"/>
      <c r="CO122" s="885"/>
      <c r="CP122" s="864" t="s">
        <v>485</v>
      </c>
      <c r="CQ122" s="865"/>
      <c r="CR122" s="865"/>
      <c r="CS122" s="865"/>
      <c r="CT122" s="865"/>
      <c r="CU122" s="865"/>
      <c r="CV122" s="865"/>
      <c r="CW122" s="865"/>
      <c r="CX122" s="865"/>
      <c r="CY122" s="865"/>
      <c r="CZ122" s="865"/>
      <c r="DA122" s="865"/>
      <c r="DB122" s="865"/>
      <c r="DC122" s="865"/>
      <c r="DD122" s="865"/>
      <c r="DE122" s="865"/>
      <c r="DF122" s="866"/>
      <c r="DG122" s="845">
        <v>41650</v>
      </c>
      <c r="DH122" s="846"/>
      <c r="DI122" s="846"/>
      <c r="DJ122" s="846"/>
      <c r="DK122" s="846"/>
      <c r="DL122" s="846">
        <v>991</v>
      </c>
      <c r="DM122" s="846"/>
      <c r="DN122" s="846"/>
      <c r="DO122" s="846"/>
      <c r="DP122" s="846"/>
      <c r="DQ122" s="846">
        <v>58763</v>
      </c>
      <c r="DR122" s="846"/>
      <c r="DS122" s="846"/>
      <c r="DT122" s="846"/>
      <c r="DU122" s="846"/>
      <c r="DV122" s="823">
        <v>1.1000000000000001</v>
      </c>
      <c r="DW122" s="823"/>
      <c r="DX122" s="823"/>
      <c r="DY122" s="823"/>
      <c r="DZ122" s="824"/>
    </row>
    <row r="123" spans="1:130" s="233" customFormat="1" ht="26.25" customHeight="1" x14ac:dyDescent="0.15">
      <c r="A123" s="849"/>
      <c r="B123" s="850"/>
      <c r="C123" s="844" t="s">
        <v>461</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395</v>
      </c>
      <c r="AB123" s="809"/>
      <c r="AC123" s="809"/>
      <c r="AD123" s="809"/>
      <c r="AE123" s="810"/>
      <c r="AF123" s="811" t="s">
        <v>395</v>
      </c>
      <c r="AG123" s="809"/>
      <c r="AH123" s="809"/>
      <c r="AI123" s="809"/>
      <c r="AJ123" s="810"/>
      <c r="AK123" s="811" t="s">
        <v>471</v>
      </c>
      <c r="AL123" s="809"/>
      <c r="AM123" s="809"/>
      <c r="AN123" s="809"/>
      <c r="AO123" s="810"/>
      <c r="AP123" s="853" t="s">
        <v>128</v>
      </c>
      <c r="AQ123" s="854"/>
      <c r="AR123" s="854"/>
      <c r="AS123" s="854"/>
      <c r="AT123" s="855"/>
      <c r="AU123" s="915"/>
      <c r="AV123" s="916"/>
      <c r="AW123" s="916"/>
      <c r="AX123" s="916"/>
      <c r="AY123" s="916"/>
      <c r="AZ123" s="254" t="s">
        <v>189</v>
      </c>
      <c r="BA123" s="254"/>
      <c r="BB123" s="254"/>
      <c r="BC123" s="254"/>
      <c r="BD123" s="254"/>
      <c r="BE123" s="254"/>
      <c r="BF123" s="254"/>
      <c r="BG123" s="254"/>
      <c r="BH123" s="254"/>
      <c r="BI123" s="254"/>
      <c r="BJ123" s="254"/>
      <c r="BK123" s="254"/>
      <c r="BL123" s="254"/>
      <c r="BM123" s="254"/>
      <c r="BN123" s="254"/>
      <c r="BO123" s="906" t="s">
        <v>486</v>
      </c>
      <c r="BP123" s="907"/>
      <c r="BQ123" s="861">
        <v>14139066</v>
      </c>
      <c r="BR123" s="862"/>
      <c r="BS123" s="862"/>
      <c r="BT123" s="862"/>
      <c r="BU123" s="862"/>
      <c r="BV123" s="862">
        <v>14423916</v>
      </c>
      <c r="BW123" s="862"/>
      <c r="BX123" s="862"/>
      <c r="BY123" s="862"/>
      <c r="BZ123" s="862"/>
      <c r="CA123" s="862">
        <v>14194424</v>
      </c>
      <c r="CB123" s="862"/>
      <c r="CC123" s="862"/>
      <c r="CD123" s="862"/>
      <c r="CE123" s="862"/>
      <c r="CF123" s="777"/>
      <c r="CG123" s="778"/>
      <c r="CH123" s="778"/>
      <c r="CI123" s="778"/>
      <c r="CJ123" s="863"/>
      <c r="CK123" s="898"/>
      <c r="CL123" s="884"/>
      <c r="CM123" s="884"/>
      <c r="CN123" s="884"/>
      <c r="CO123" s="885"/>
      <c r="CP123" s="864" t="s">
        <v>487</v>
      </c>
      <c r="CQ123" s="865"/>
      <c r="CR123" s="865"/>
      <c r="CS123" s="865"/>
      <c r="CT123" s="865"/>
      <c r="CU123" s="865"/>
      <c r="CV123" s="865"/>
      <c r="CW123" s="865"/>
      <c r="CX123" s="865"/>
      <c r="CY123" s="865"/>
      <c r="CZ123" s="865"/>
      <c r="DA123" s="865"/>
      <c r="DB123" s="865"/>
      <c r="DC123" s="865"/>
      <c r="DD123" s="865"/>
      <c r="DE123" s="865"/>
      <c r="DF123" s="866"/>
      <c r="DG123" s="808">
        <v>28189</v>
      </c>
      <c r="DH123" s="809"/>
      <c r="DI123" s="809"/>
      <c r="DJ123" s="809"/>
      <c r="DK123" s="810"/>
      <c r="DL123" s="811">
        <v>33664</v>
      </c>
      <c r="DM123" s="809"/>
      <c r="DN123" s="809"/>
      <c r="DO123" s="809"/>
      <c r="DP123" s="810"/>
      <c r="DQ123" s="811">
        <v>34681</v>
      </c>
      <c r="DR123" s="809"/>
      <c r="DS123" s="809"/>
      <c r="DT123" s="809"/>
      <c r="DU123" s="810"/>
      <c r="DV123" s="853">
        <v>0.6</v>
      </c>
      <c r="DW123" s="854"/>
      <c r="DX123" s="854"/>
      <c r="DY123" s="854"/>
      <c r="DZ123" s="855"/>
    </row>
    <row r="124" spans="1:130" s="233" customFormat="1" ht="26.25" customHeight="1" thickBot="1" x14ac:dyDescent="0.2">
      <c r="A124" s="849"/>
      <c r="B124" s="850"/>
      <c r="C124" s="844" t="s">
        <v>465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128</v>
      </c>
      <c r="AB124" s="809"/>
      <c r="AC124" s="809"/>
      <c r="AD124" s="809"/>
      <c r="AE124" s="810"/>
      <c r="AF124" s="811" t="s">
        <v>482</v>
      </c>
      <c r="AG124" s="809"/>
      <c r="AH124" s="809"/>
      <c r="AI124" s="809"/>
      <c r="AJ124" s="810"/>
      <c r="AK124" s="811" t="s">
        <v>128</v>
      </c>
      <c r="AL124" s="809"/>
      <c r="AM124" s="809"/>
      <c r="AN124" s="809"/>
      <c r="AO124" s="810"/>
      <c r="AP124" s="853" t="s">
        <v>128</v>
      </c>
      <c r="AQ124" s="854"/>
      <c r="AR124" s="854"/>
      <c r="AS124" s="854"/>
      <c r="AT124" s="855"/>
      <c r="AU124" s="856" t="s">
        <v>488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27</v>
      </c>
      <c r="BR124" s="860"/>
      <c r="BS124" s="860"/>
      <c r="BT124" s="860"/>
      <c r="BU124" s="860"/>
      <c r="BV124" s="860">
        <v>27.7</v>
      </c>
      <c r="BW124" s="860"/>
      <c r="BX124" s="860"/>
      <c r="BY124" s="860"/>
      <c r="BZ124" s="860"/>
      <c r="CA124" s="860">
        <v>55</v>
      </c>
      <c r="CB124" s="860"/>
      <c r="CC124" s="860"/>
      <c r="CD124" s="860"/>
      <c r="CE124" s="860"/>
      <c r="CF124" s="755"/>
      <c r="CG124" s="756"/>
      <c r="CH124" s="756"/>
      <c r="CI124" s="756"/>
      <c r="CJ124" s="891"/>
      <c r="CK124" s="899"/>
      <c r="CL124" s="899"/>
      <c r="CM124" s="899"/>
      <c r="CN124" s="899"/>
      <c r="CO124" s="900"/>
      <c r="CP124" s="864" t="s">
        <v>489</v>
      </c>
      <c r="CQ124" s="865"/>
      <c r="CR124" s="865"/>
      <c r="CS124" s="865"/>
      <c r="CT124" s="865"/>
      <c r="CU124" s="865"/>
      <c r="CV124" s="865"/>
      <c r="CW124" s="865"/>
      <c r="CX124" s="865"/>
      <c r="CY124" s="865"/>
      <c r="CZ124" s="865"/>
      <c r="DA124" s="865"/>
      <c r="DB124" s="865"/>
      <c r="DC124" s="865"/>
      <c r="DD124" s="865"/>
      <c r="DE124" s="865"/>
      <c r="DF124" s="866"/>
      <c r="DG124" s="792" t="s">
        <v>471</v>
      </c>
      <c r="DH124" s="793"/>
      <c r="DI124" s="793"/>
      <c r="DJ124" s="793"/>
      <c r="DK124" s="794"/>
      <c r="DL124" s="795" t="s">
        <v>395</v>
      </c>
      <c r="DM124" s="793"/>
      <c r="DN124" s="793"/>
      <c r="DO124" s="793"/>
      <c r="DP124" s="794"/>
      <c r="DQ124" s="795" t="s">
        <v>395</v>
      </c>
      <c r="DR124" s="793"/>
      <c r="DS124" s="793"/>
      <c r="DT124" s="793"/>
      <c r="DU124" s="794"/>
      <c r="DV124" s="877" t="s">
        <v>395</v>
      </c>
      <c r="DW124" s="878"/>
      <c r="DX124" s="878"/>
      <c r="DY124" s="878"/>
      <c r="DZ124" s="879"/>
    </row>
    <row r="125" spans="1:130" s="233" customFormat="1" ht="26.25" customHeight="1" x14ac:dyDescent="0.15">
      <c r="A125" s="849"/>
      <c r="B125" s="850"/>
      <c r="C125" s="844" t="s">
        <v>469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471</v>
      </c>
      <c r="AB125" s="809"/>
      <c r="AC125" s="809"/>
      <c r="AD125" s="809"/>
      <c r="AE125" s="810"/>
      <c r="AF125" s="811" t="s">
        <v>128</v>
      </c>
      <c r="AG125" s="809"/>
      <c r="AH125" s="809"/>
      <c r="AI125" s="809"/>
      <c r="AJ125" s="810"/>
      <c r="AK125" s="811" t="s">
        <v>128</v>
      </c>
      <c r="AL125" s="809"/>
      <c r="AM125" s="809"/>
      <c r="AN125" s="809"/>
      <c r="AO125" s="810"/>
      <c r="AP125" s="853" t="s">
        <v>128</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490</v>
      </c>
      <c r="CL125" s="881"/>
      <c r="CM125" s="881"/>
      <c r="CN125" s="881"/>
      <c r="CO125" s="882"/>
      <c r="CP125" s="889" t="s">
        <v>491</v>
      </c>
      <c r="CQ125" s="837"/>
      <c r="CR125" s="837"/>
      <c r="CS125" s="837"/>
      <c r="CT125" s="837"/>
      <c r="CU125" s="837"/>
      <c r="CV125" s="837"/>
      <c r="CW125" s="837"/>
      <c r="CX125" s="837"/>
      <c r="CY125" s="837"/>
      <c r="CZ125" s="837"/>
      <c r="DA125" s="837"/>
      <c r="DB125" s="837"/>
      <c r="DC125" s="837"/>
      <c r="DD125" s="837"/>
      <c r="DE125" s="837"/>
      <c r="DF125" s="838"/>
      <c r="DG125" s="890" t="s">
        <v>395</v>
      </c>
      <c r="DH125" s="871"/>
      <c r="DI125" s="871"/>
      <c r="DJ125" s="871"/>
      <c r="DK125" s="871"/>
      <c r="DL125" s="871" t="s">
        <v>395</v>
      </c>
      <c r="DM125" s="871"/>
      <c r="DN125" s="871"/>
      <c r="DO125" s="871"/>
      <c r="DP125" s="871"/>
      <c r="DQ125" s="871" t="s">
        <v>128</v>
      </c>
      <c r="DR125" s="871"/>
      <c r="DS125" s="871"/>
      <c r="DT125" s="871"/>
      <c r="DU125" s="871"/>
      <c r="DV125" s="872" t="s">
        <v>128</v>
      </c>
      <c r="DW125" s="872"/>
      <c r="DX125" s="872"/>
      <c r="DY125" s="872"/>
      <c r="DZ125" s="873"/>
    </row>
    <row r="126" spans="1:130" s="233" customFormat="1" ht="26.25" customHeight="1" thickBot="1" x14ac:dyDescent="0.2">
      <c r="A126" s="849"/>
      <c r="B126" s="850"/>
      <c r="C126" s="844" t="s">
        <v>473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128</v>
      </c>
      <c r="AB126" s="809"/>
      <c r="AC126" s="809"/>
      <c r="AD126" s="809"/>
      <c r="AE126" s="810"/>
      <c r="AF126" s="811" t="s">
        <v>471</v>
      </c>
      <c r="AG126" s="809"/>
      <c r="AH126" s="809"/>
      <c r="AI126" s="809"/>
      <c r="AJ126" s="810"/>
      <c r="AK126" s="811" t="s">
        <v>128</v>
      </c>
      <c r="AL126" s="809"/>
      <c r="AM126" s="809"/>
      <c r="AN126" s="809"/>
      <c r="AO126" s="810"/>
      <c r="AP126" s="853" t="s">
        <v>395</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492</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395</v>
      </c>
      <c r="DM126" s="846"/>
      <c r="DN126" s="846"/>
      <c r="DO126" s="846"/>
      <c r="DP126" s="846"/>
      <c r="DQ126" s="846" t="s">
        <v>395</v>
      </c>
      <c r="DR126" s="846"/>
      <c r="DS126" s="846"/>
      <c r="DT126" s="846"/>
      <c r="DU126" s="846"/>
      <c r="DV126" s="823" t="s">
        <v>471</v>
      </c>
      <c r="DW126" s="823"/>
      <c r="DX126" s="823"/>
      <c r="DY126" s="823"/>
      <c r="DZ126" s="824"/>
    </row>
    <row r="127" spans="1:130" s="233" customFormat="1" ht="26.25" customHeight="1" x14ac:dyDescent="0.15">
      <c r="A127" s="851"/>
      <c r="B127" s="852"/>
      <c r="C127" s="867" t="s">
        <v>493</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2885</v>
      </c>
      <c r="AB127" s="809"/>
      <c r="AC127" s="809"/>
      <c r="AD127" s="809"/>
      <c r="AE127" s="810"/>
      <c r="AF127" s="811">
        <v>2552</v>
      </c>
      <c r="AG127" s="809"/>
      <c r="AH127" s="809"/>
      <c r="AI127" s="809"/>
      <c r="AJ127" s="810"/>
      <c r="AK127" s="811">
        <v>2267</v>
      </c>
      <c r="AL127" s="809"/>
      <c r="AM127" s="809"/>
      <c r="AN127" s="809"/>
      <c r="AO127" s="810"/>
      <c r="AP127" s="853">
        <v>0</v>
      </c>
      <c r="AQ127" s="854"/>
      <c r="AR127" s="854"/>
      <c r="AS127" s="854"/>
      <c r="AT127" s="855"/>
      <c r="AU127" s="235"/>
      <c r="AV127" s="235"/>
      <c r="AW127" s="235"/>
      <c r="AX127" s="870" t="s">
        <v>494</v>
      </c>
      <c r="AY127" s="841"/>
      <c r="AZ127" s="841"/>
      <c r="BA127" s="841"/>
      <c r="BB127" s="841"/>
      <c r="BC127" s="841"/>
      <c r="BD127" s="841"/>
      <c r="BE127" s="842"/>
      <c r="BF127" s="840" t="s">
        <v>495</v>
      </c>
      <c r="BG127" s="841"/>
      <c r="BH127" s="841"/>
      <c r="BI127" s="841"/>
      <c r="BJ127" s="841"/>
      <c r="BK127" s="841"/>
      <c r="BL127" s="842"/>
      <c r="BM127" s="840" t="s">
        <v>496</v>
      </c>
      <c r="BN127" s="841"/>
      <c r="BO127" s="841"/>
      <c r="BP127" s="841"/>
      <c r="BQ127" s="841"/>
      <c r="BR127" s="841"/>
      <c r="BS127" s="842"/>
      <c r="BT127" s="840" t="s">
        <v>497</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498</v>
      </c>
      <c r="CQ127" s="781"/>
      <c r="CR127" s="781"/>
      <c r="CS127" s="781"/>
      <c r="CT127" s="781"/>
      <c r="CU127" s="781"/>
      <c r="CV127" s="781"/>
      <c r="CW127" s="781"/>
      <c r="CX127" s="781"/>
      <c r="CY127" s="781"/>
      <c r="CZ127" s="781"/>
      <c r="DA127" s="781"/>
      <c r="DB127" s="781"/>
      <c r="DC127" s="781"/>
      <c r="DD127" s="781"/>
      <c r="DE127" s="781"/>
      <c r="DF127" s="782"/>
      <c r="DG127" s="845" t="s">
        <v>466</v>
      </c>
      <c r="DH127" s="846"/>
      <c r="DI127" s="846"/>
      <c r="DJ127" s="846"/>
      <c r="DK127" s="846"/>
      <c r="DL127" s="846" t="s">
        <v>128</v>
      </c>
      <c r="DM127" s="846"/>
      <c r="DN127" s="846"/>
      <c r="DO127" s="846"/>
      <c r="DP127" s="846"/>
      <c r="DQ127" s="846" t="s">
        <v>128</v>
      </c>
      <c r="DR127" s="846"/>
      <c r="DS127" s="846"/>
      <c r="DT127" s="846"/>
      <c r="DU127" s="846"/>
      <c r="DV127" s="823" t="s">
        <v>395</v>
      </c>
      <c r="DW127" s="823"/>
      <c r="DX127" s="823"/>
      <c r="DY127" s="823"/>
      <c r="DZ127" s="824"/>
    </row>
    <row r="128" spans="1:130" s="233" customFormat="1" ht="26.25" customHeight="1" thickBot="1" x14ac:dyDescent="0.2">
      <c r="A128" s="825" t="s">
        <v>499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500</v>
      </c>
      <c r="X128" s="827"/>
      <c r="Y128" s="827"/>
      <c r="Z128" s="828"/>
      <c r="AA128" s="829">
        <v>68177</v>
      </c>
      <c r="AB128" s="830"/>
      <c r="AC128" s="830"/>
      <c r="AD128" s="830"/>
      <c r="AE128" s="831"/>
      <c r="AF128" s="832">
        <v>70526</v>
      </c>
      <c r="AG128" s="830"/>
      <c r="AH128" s="830"/>
      <c r="AI128" s="830"/>
      <c r="AJ128" s="831"/>
      <c r="AK128" s="832">
        <v>80490</v>
      </c>
      <c r="AL128" s="830"/>
      <c r="AM128" s="830"/>
      <c r="AN128" s="830"/>
      <c r="AO128" s="831"/>
      <c r="AP128" s="833"/>
      <c r="AQ128" s="834"/>
      <c r="AR128" s="834"/>
      <c r="AS128" s="834"/>
      <c r="AT128" s="835"/>
      <c r="AU128" s="235"/>
      <c r="AV128" s="235"/>
      <c r="AW128" s="235"/>
      <c r="AX128" s="836" t="s">
        <v>501</v>
      </c>
      <c r="AY128" s="837"/>
      <c r="AZ128" s="837"/>
      <c r="BA128" s="837"/>
      <c r="BB128" s="837"/>
      <c r="BC128" s="837"/>
      <c r="BD128" s="837"/>
      <c r="BE128" s="838"/>
      <c r="BF128" s="815" t="s">
        <v>128</v>
      </c>
      <c r="BG128" s="816"/>
      <c r="BH128" s="816"/>
      <c r="BI128" s="816"/>
      <c r="BJ128" s="816"/>
      <c r="BK128" s="816"/>
      <c r="BL128" s="839"/>
      <c r="BM128" s="815">
        <v>14.32</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502</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466</v>
      </c>
      <c r="DM128" s="820"/>
      <c r="DN128" s="820"/>
      <c r="DO128" s="820"/>
      <c r="DP128" s="820"/>
      <c r="DQ128" s="820" t="s">
        <v>128</v>
      </c>
      <c r="DR128" s="820"/>
      <c r="DS128" s="820"/>
      <c r="DT128" s="820"/>
      <c r="DU128" s="820"/>
      <c r="DV128" s="821" t="s">
        <v>467</v>
      </c>
      <c r="DW128" s="821"/>
      <c r="DX128" s="821"/>
      <c r="DY128" s="821"/>
      <c r="DZ128" s="822"/>
    </row>
    <row r="129" spans="1:131" s="233"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503</v>
      </c>
      <c r="X129" s="806"/>
      <c r="Y129" s="806"/>
      <c r="Z129" s="807"/>
      <c r="AA129" s="808">
        <v>5745201</v>
      </c>
      <c r="AB129" s="809"/>
      <c r="AC129" s="809"/>
      <c r="AD129" s="809"/>
      <c r="AE129" s="810"/>
      <c r="AF129" s="811">
        <v>5909617</v>
      </c>
      <c r="AG129" s="809"/>
      <c r="AH129" s="809"/>
      <c r="AI129" s="809"/>
      <c r="AJ129" s="810"/>
      <c r="AK129" s="811">
        <v>6278108</v>
      </c>
      <c r="AL129" s="809"/>
      <c r="AM129" s="809"/>
      <c r="AN129" s="809"/>
      <c r="AO129" s="810"/>
      <c r="AP129" s="812"/>
      <c r="AQ129" s="813"/>
      <c r="AR129" s="813"/>
      <c r="AS129" s="813"/>
      <c r="AT129" s="814"/>
      <c r="AU129" s="236"/>
      <c r="AV129" s="236"/>
      <c r="AW129" s="236"/>
      <c r="AX129" s="780" t="s">
        <v>504</v>
      </c>
      <c r="AY129" s="781"/>
      <c r="AZ129" s="781"/>
      <c r="BA129" s="781"/>
      <c r="BB129" s="781"/>
      <c r="BC129" s="781"/>
      <c r="BD129" s="781"/>
      <c r="BE129" s="782"/>
      <c r="BF129" s="799" t="s">
        <v>128</v>
      </c>
      <c r="BG129" s="800"/>
      <c r="BH129" s="800"/>
      <c r="BI129" s="800"/>
      <c r="BJ129" s="800"/>
      <c r="BK129" s="800"/>
      <c r="BL129" s="801"/>
      <c r="BM129" s="799">
        <v>19.32</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3" t="s">
        <v>505</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506</v>
      </c>
      <c r="X130" s="806"/>
      <c r="Y130" s="806"/>
      <c r="Z130" s="807"/>
      <c r="AA130" s="808">
        <v>833590</v>
      </c>
      <c r="AB130" s="809"/>
      <c r="AC130" s="809"/>
      <c r="AD130" s="809"/>
      <c r="AE130" s="810"/>
      <c r="AF130" s="811">
        <v>833457</v>
      </c>
      <c r="AG130" s="809"/>
      <c r="AH130" s="809"/>
      <c r="AI130" s="809"/>
      <c r="AJ130" s="810"/>
      <c r="AK130" s="811">
        <v>895663</v>
      </c>
      <c r="AL130" s="809"/>
      <c r="AM130" s="809"/>
      <c r="AN130" s="809"/>
      <c r="AO130" s="810"/>
      <c r="AP130" s="812"/>
      <c r="AQ130" s="813"/>
      <c r="AR130" s="813"/>
      <c r="AS130" s="813"/>
      <c r="AT130" s="814"/>
      <c r="AU130" s="236"/>
      <c r="AV130" s="236"/>
      <c r="AW130" s="236"/>
      <c r="AX130" s="780" t="s">
        <v>507</v>
      </c>
      <c r="AY130" s="781"/>
      <c r="AZ130" s="781"/>
      <c r="BA130" s="781"/>
      <c r="BB130" s="781"/>
      <c r="BC130" s="781"/>
      <c r="BD130" s="781"/>
      <c r="BE130" s="782"/>
      <c r="BF130" s="783">
        <v>8.6999999999999993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508</v>
      </c>
      <c r="X131" s="790"/>
      <c r="Y131" s="790"/>
      <c r="Z131" s="791"/>
      <c r="AA131" s="792">
        <v>4911611</v>
      </c>
      <c r="AB131" s="793"/>
      <c r="AC131" s="793"/>
      <c r="AD131" s="793"/>
      <c r="AE131" s="794"/>
      <c r="AF131" s="795">
        <v>5076160</v>
      </c>
      <c r="AG131" s="793"/>
      <c r="AH131" s="793"/>
      <c r="AI131" s="793"/>
      <c r="AJ131" s="794"/>
      <c r="AK131" s="795">
        <v>5382445</v>
      </c>
      <c r="AL131" s="793"/>
      <c r="AM131" s="793"/>
      <c r="AN131" s="793"/>
      <c r="AO131" s="794"/>
      <c r="AP131" s="796"/>
      <c r="AQ131" s="797"/>
      <c r="AR131" s="797"/>
      <c r="AS131" s="797"/>
      <c r="AT131" s="798"/>
      <c r="AU131" s="236"/>
      <c r="AV131" s="236"/>
      <c r="AW131" s="236"/>
      <c r="AX131" s="758" t="s">
        <v>509</v>
      </c>
      <c r="AY131" s="759"/>
      <c r="AZ131" s="759"/>
      <c r="BA131" s="759"/>
      <c r="BB131" s="759"/>
      <c r="BC131" s="759"/>
      <c r="BD131" s="759"/>
      <c r="BE131" s="760"/>
      <c r="BF131" s="761">
        <v>55</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7" t="s">
        <v>510</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511</v>
      </c>
      <c r="W132" s="771"/>
      <c r="X132" s="771"/>
      <c r="Y132" s="771"/>
      <c r="Z132" s="772"/>
      <c r="AA132" s="773">
        <v>8.4556574209999997</v>
      </c>
      <c r="AB132" s="774"/>
      <c r="AC132" s="774"/>
      <c r="AD132" s="774"/>
      <c r="AE132" s="775"/>
      <c r="AF132" s="776">
        <v>8.6917867050000002</v>
      </c>
      <c r="AG132" s="774"/>
      <c r="AH132" s="774"/>
      <c r="AI132" s="774"/>
      <c r="AJ132" s="775"/>
      <c r="AK132" s="776">
        <v>9.0215506150000007</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512</v>
      </c>
      <c r="W133" s="750"/>
      <c r="X133" s="750"/>
      <c r="Y133" s="750"/>
      <c r="Z133" s="751"/>
      <c r="AA133" s="752">
        <v>8.8000000000000007</v>
      </c>
      <c r="AB133" s="753"/>
      <c r="AC133" s="753"/>
      <c r="AD133" s="753"/>
      <c r="AE133" s="754"/>
      <c r="AF133" s="752">
        <v>8.6999999999999993</v>
      </c>
      <c r="AG133" s="753"/>
      <c r="AH133" s="753"/>
      <c r="AI133" s="753"/>
      <c r="AJ133" s="754"/>
      <c r="AK133" s="752">
        <v>8.6999999999999993</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3sZMPsv6YlbI6WNPLqQeIRrKEuIXUGXeawVylM7YNV3yP41fqcWQ42F6wwhvEkrUJNlIdaxh2ozhGq7xPsqbg==" saltValue="256SUhlHlOARStpFc9i0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x2dalT1qukP1/w233MPaHG7mC1h1SebATFY1gI5YKXJDA56mf9XK1C574rLsIG8MtSJPR7tn2kj2JdlIoDJw==" saltValue="HrHtTZElojEvGE01gLXJ5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516</v>
      </c>
      <c r="AP7" s="275"/>
      <c r="AQ7" s="276" t="s">
        <v>517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518</v>
      </c>
      <c r="AQ8" s="282" t="s">
        <v>519</v>
      </c>
      <c r="AR8" s="283" t="s">
        <v>520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521</v>
      </c>
      <c r="AL9" s="1160"/>
      <c r="AM9" s="1160"/>
      <c r="AN9" s="1161"/>
      <c r="AO9" s="284">
        <v>1877732</v>
      </c>
      <c r="AP9" s="284">
        <v>257682</v>
      </c>
      <c r="AQ9" s="285">
        <v>163770</v>
      </c>
      <c r="AR9" s="286">
        <v>57.3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522</v>
      </c>
      <c r="AL10" s="1160"/>
      <c r="AM10" s="1160"/>
      <c r="AN10" s="1161"/>
      <c r="AO10" s="287">
        <v>232861</v>
      </c>
      <c r="AP10" s="287">
        <v>31956</v>
      </c>
      <c r="AQ10" s="288">
        <v>24683</v>
      </c>
      <c r="AR10" s="289">
        <v>29.5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523</v>
      </c>
      <c r="AL11" s="1160"/>
      <c r="AM11" s="1160"/>
      <c r="AN11" s="1161"/>
      <c r="AO11" s="287">
        <v>256666</v>
      </c>
      <c r="AP11" s="287">
        <v>35222</v>
      </c>
      <c r="AQ11" s="288">
        <v>5136</v>
      </c>
      <c r="AR11" s="289">
        <v>585.79999999999995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524</v>
      </c>
      <c r="AL12" s="1160"/>
      <c r="AM12" s="1160"/>
      <c r="AN12" s="1161"/>
      <c r="AO12" s="287" t="s">
        <v>525</v>
      </c>
      <c r="AP12" s="287" t="s">
        <v>525</v>
      </c>
      <c r="AQ12" s="288" t="s">
        <v>525</v>
      </c>
      <c r="AR12" s="289" t="s">
        <v>525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526</v>
      </c>
      <c r="AL13" s="1160"/>
      <c r="AM13" s="1160"/>
      <c r="AN13" s="1161"/>
      <c r="AO13" s="287">
        <v>110723</v>
      </c>
      <c r="AP13" s="287">
        <v>15195</v>
      </c>
      <c r="AQ13" s="288">
        <v>6255</v>
      </c>
      <c r="AR13" s="289">
        <v>142.9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527</v>
      </c>
      <c r="AL14" s="1160"/>
      <c r="AM14" s="1160"/>
      <c r="AN14" s="1161"/>
      <c r="AO14" s="287">
        <v>3760</v>
      </c>
      <c r="AP14" s="287">
        <v>516</v>
      </c>
      <c r="AQ14" s="288">
        <v>3424</v>
      </c>
      <c r="AR14" s="289">
        <v>-84.9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528</v>
      </c>
      <c r="AL15" s="1163"/>
      <c r="AM15" s="1163"/>
      <c r="AN15" s="1164"/>
      <c r="AO15" s="287">
        <v>-186323</v>
      </c>
      <c r="AP15" s="287">
        <v>-25569</v>
      </c>
      <c r="AQ15" s="288">
        <v>-13292</v>
      </c>
      <c r="AR15" s="289">
        <v>92.4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189</v>
      </c>
      <c r="AL16" s="1163"/>
      <c r="AM16" s="1163"/>
      <c r="AN16" s="1164"/>
      <c r="AO16" s="287">
        <v>2295419</v>
      </c>
      <c r="AP16" s="287">
        <v>315002</v>
      </c>
      <c r="AQ16" s="288">
        <v>189976</v>
      </c>
      <c r="AR16" s="289">
        <v>65.8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533</v>
      </c>
      <c r="AL21" s="1166"/>
      <c r="AM21" s="1166"/>
      <c r="AN21" s="1167"/>
      <c r="AO21" s="300">
        <v>21.41</v>
      </c>
      <c r="AP21" s="301">
        <v>16.39</v>
      </c>
      <c r="AQ21" s="302">
        <v>5.0199999999999996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534</v>
      </c>
      <c r="AL22" s="1166"/>
      <c r="AM22" s="1166"/>
      <c r="AN22" s="1167"/>
      <c r="AO22" s="305">
        <v>96.3</v>
      </c>
      <c r="AP22" s="306">
        <v>95.8</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8" t="s">
        <v>535</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x14ac:dyDescent="0.15">
      <c r="A27" s="312"/>
      <c r="AO27" s="265"/>
      <c r="AP27" s="265"/>
      <c r="AQ27" s="265"/>
      <c r="AR27" s="265"/>
      <c r="AS27" s="265"/>
      <c r="AT27" s="265"/>
    </row>
    <row r="28" spans="1:46" ht="17.25" x14ac:dyDescent="0.1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516</v>
      </c>
      <c r="AP30" s="275"/>
      <c r="AQ30" s="276" t="s">
        <v>517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518</v>
      </c>
      <c r="AQ31" s="282" t="s">
        <v>519</v>
      </c>
      <c r="AR31" s="283" t="s">
        <v>520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538</v>
      </c>
      <c r="AL32" s="1150"/>
      <c r="AM32" s="1150"/>
      <c r="AN32" s="1151"/>
      <c r="AO32" s="315">
        <v>1120416</v>
      </c>
      <c r="AP32" s="315">
        <v>153755</v>
      </c>
      <c r="AQ32" s="316">
        <v>115605</v>
      </c>
      <c r="AR32" s="317">
        <v>33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539</v>
      </c>
      <c r="AL33" s="1150"/>
      <c r="AM33" s="1150"/>
      <c r="AN33" s="1151"/>
      <c r="AO33" s="315" t="s">
        <v>525</v>
      </c>
      <c r="AP33" s="315" t="s">
        <v>525</v>
      </c>
      <c r="AQ33" s="316">
        <v>170</v>
      </c>
      <c r="AR33" s="317" t="s">
        <v>525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540</v>
      </c>
      <c r="AL34" s="1150"/>
      <c r="AM34" s="1150"/>
      <c r="AN34" s="1151"/>
      <c r="AO34" s="315" t="s">
        <v>525</v>
      </c>
      <c r="AP34" s="315" t="s">
        <v>525</v>
      </c>
      <c r="AQ34" s="316">
        <v>200</v>
      </c>
      <c r="AR34" s="317" t="s">
        <v>525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541</v>
      </c>
      <c r="AL35" s="1150"/>
      <c r="AM35" s="1150"/>
      <c r="AN35" s="1151"/>
      <c r="AO35" s="315">
        <v>339050</v>
      </c>
      <c r="AP35" s="315">
        <v>46528</v>
      </c>
      <c r="AQ35" s="316">
        <v>23913</v>
      </c>
      <c r="AR35" s="317">
        <v>94.6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542</v>
      </c>
      <c r="AL36" s="1150"/>
      <c r="AM36" s="1150"/>
      <c r="AN36" s="1151"/>
      <c r="AO36" s="315" t="s">
        <v>525</v>
      </c>
      <c r="AP36" s="315" t="s">
        <v>525</v>
      </c>
      <c r="AQ36" s="316">
        <v>3903</v>
      </c>
      <c r="AR36" s="317" t="s">
        <v>525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543</v>
      </c>
      <c r="AL37" s="1150"/>
      <c r="AM37" s="1150"/>
      <c r="AN37" s="1151"/>
      <c r="AO37" s="315">
        <v>2267</v>
      </c>
      <c r="AP37" s="315">
        <v>311</v>
      </c>
      <c r="AQ37" s="316">
        <v>982</v>
      </c>
      <c r="AR37" s="317">
        <v>-68.3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544</v>
      </c>
      <c r="AL38" s="1153"/>
      <c r="AM38" s="1153"/>
      <c r="AN38" s="1154"/>
      <c r="AO38" s="318" t="s">
        <v>525</v>
      </c>
      <c r="AP38" s="318" t="s">
        <v>525</v>
      </c>
      <c r="AQ38" s="319">
        <v>19</v>
      </c>
      <c r="AR38" s="307" t="s">
        <v>525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545</v>
      </c>
      <c r="AL39" s="1153"/>
      <c r="AM39" s="1153"/>
      <c r="AN39" s="1154"/>
      <c r="AO39" s="315">
        <v>-80490</v>
      </c>
      <c r="AP39" s="315">
        <v>-11046</v>
      </c>
      <c r="AQ39" s="316">
        <v>-4902</v>
      </c>
      <c r="AR39" s="317">
        <v>125.3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546</v>
      </c>
      <c r="AL40" s="1150"/>
      <c r="AM40" s="1150"/>
      <c r="AN40" s="1151"/>
      <c r="AO40" s="315">
        <v>-895663</v>
      </c>
      <c r="AP40" s="315">
        <v>-122912</v>
      </c>
      <c r="AQ40" s="316">
        <v>-94813</v>
      </c>
      <c r="AR40" s="317">
        <v>29.6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300</v>
      </c>
      <c r="AL41" s="1156"/>
      <c r="AM41" s="1156"/>
      <c r="AN41" s="1157"/>
      <c r="AO41" s="315">
        <v>485580</v>
      </c>
      <c r="AP41" s="315">
        <v>66636</v>
      </c>
      <c r="AQ41" s="316">
        <v>45077</v>
      </c>
      <c r="AR41" s="317">
        <v>47.8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516</v>
      </c>
      <c r="AN49" s="1144" t="s">
        <v>550</v>
      </c>
      <c r="AO49" s="1145"/>
      <c r="AP49" s="1145"/>
      <c r="AQ49" s="1145"/>
      <c r="AR49" s="114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551</v>
      </c>
      <c r="AO50" s="332" t="s">
        <v>552</v>
      </c>
      <c r="AP50" s="333" t="s">
        <v>553</v>
      </c>
      <c r="AQ50" s="334" t="s">
        <v>554</v>
      </c>
      <c r="AR50" s="335" t="s">
        <v>555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4248699</v>
      </c>
      <c r="AN51" s="337">
        <v>549780</v>
      </c>
      <c r="AO51" s="338">
        <v>79.7</v>
      </c>
      <c r="AP51" s="339">
        <v>202870</v>
      </c>
      <c r="AQ51" s="340">
        <v>20.100000000000001</v>
      </c>
      <c r="AR51" s="341">
        <v>59.6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1046453</v>
      </c>
      <c r="AN52" s="345">
        <v>135411</v>
      </c>
      <c r="AO52" s="346">
        <v>24.8</v>
      </c>
      <c r="AP52" s="347">
        <v>79735</v>
      </c>
      <c r="AQ52" s="348">
        <v>0.5</v>
      </c>
      <c r="AR52" s="349">
        <v>24.3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2127570</v>
      </c>
      <c r="AN53" s="337">
        <v>279245</v>
      </c>
      <c r="AO53" s="338">
        <v>-49.2</v>
      </c>
      <c r="AP53" s="339">
        <v>167497</v>
      </c>
      <c r="AQ53" s="340">
        <v>-17.399999999999999</v>
      </c>
      <c r="AR53" s="341">
        <v>-31.8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871694</v>
      </c>
      <c r="AN54" s="345">
        <v>114411</v>
      </c>
      <c r="AO54" s="346">
        <v>-15.5</v>
      </c>
      <c r="AP54" s="347">
        <v>82571</v>
      </c>
      <c r="AQ54" s="348">
        <v>3.6</v>
      </c>
      <c r="AR54" s="349">
        <v>-19.100000000000001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3490296</v>
      </c>
      <c r="AN55" s="337">
        <v>464815</v>
      </c>
      <c r="AO55" s="338">
        <v>66.5</v>
      </c>
      <c r="AP55" s="339">
        <v>190274</v>
      </c>
      <c r="AQ55" s="340">
        <v>13.6</v>
      </c>
      <c r="AR55" s="341">
        <v>52.9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1034087</v>
      </c>
      <c r="AN56" s="345">
        <v>137713</v>
      </c>
      <c r="AO56" s="346">
        <v>20.399999999999999</v>
      </c>
      <c r="AP56" s="347">
        <v>88584</v>
      </c>
      <c r="AQ56" s="348">
        <v>7.3</v>
      </c>
      <c r="AR56" s="349">
        <v>13.1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3326431</v>
      </c>
      <c r="AN57" s="337">
        <v>448004</v>
      </c>
      <c r="AO57" s="338">
        <v>-3.6</v>
      </c>
      <c r="AP57" s="339">
        <v>200194</v>
      </c>
      <c r="AQ57" s="340">
        <v>5.2</v>
      </c>
      <c r="AR57" s="341">
        <v>-8.8000000000000007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1028504</v>
      </c>
      <c r="AN58" s="345">
        <v>138519</v>
      </c>
      <c r="AO58" s="346">
        <v>0.6</v>
      </c>
      <c r="AP58" s="347">
        <v>106422</v>
      </c>
      <c r="AQ58" s="348">
        <v>20.100000000000001</v>
      </c>
      <c r="AR58" s="349">
        <v>-19.5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3859821</v>
      </c>
      <c r="AN59" s="337">
        <v>529686</v>
      </c>
      <c r="AO59" s="338">
        <v>18.2</v>
      </c>
      <c r="AP59" s="339">
        <v>196914</v>
      </c>
      <c r="AQ59" s="340">
        <v>-1.6</v>
      </c>
      <c r="AR59" s="341">
        <v>19.8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1230369</v>
      </c>
      <c r="AN60" s="345">
        <v>168844</v>
      </c>
      <c r="AO60" s="346">
        <v>21.9</v>
      </c>
      <c r="AP60" s="347">
        <v>98966</v>
      </c>
      <c r="AQ60" s="348">
        <v>-7</v>
      </c>
      <c r="AR60" s="349">
        <v>28.9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3410563</v>
      </c>
      <c r="AN61" s="352">
        <v>454306</v>
      </c>
      <c r="AO61" s="353">
        <v>22.3</v>
      </c>
      <c r="AP61" s="354">
        <v>191550</v>
      </c>
      <c r="AQ61" s="355">
        <v>4</v>
      </c>
      <c r="AR61" s="341">
        <v>18.3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1042221</v>
      </c>
      <c r="AN62" s="345">
        <v>138980</v>
      </c>
      <c r="AO62" s="346">
        <v>10.4</v>
      </c>
      <c r="AP62" s="347">
        <v>91256</v>
      </c>
      <c r="AQ62" s="348">
        <v>4.9000000000000004</v>
      </c>
      <c r="AR62" s="349">
        <v>5.5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8f9q275V0W4e/VSeEkWm+DmcZq7Qe/qPnc1gevTWG1OwtlygiQoY5W1iqxu3oqDxKXhSm0dV2sCSI8dmQhdVXQ==" saltValue="a4vpLfJPUtzg7038gj2G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564</v>
      </c>
    </row>
    <row r="120" spans="125:125" ht="13.5" hidden="1" customHeight="1" x14ac:dyDescent="0.15"/>
    <row r="121" spans="125:125" ht="13.5" hidden="1" customHeight="1" x14ac:dyDescent="0.15">
      <c r="DU121" s="262"/>
    </row>
  </sheetData>
  <sheetProtection algorithmName="SHA-512" hashValue="5kQriPjDVgH/0CWWRaUns0LL4imFSD+z0y/yx+2xrlWYldGtMY4YHFq148f1/UCOrgX/sXsLY7KBMibQg3kI4A==" saltValue="PPhFRRVRzct+NffPNnS4Z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565</v>
      </c>
    </row>
  </sheetData>
  <sheetProtection algorithmName="SHA-512" hashValue="RBG3dvb3Hbfw8fXXz7tb6uBxhXy0g6pg8qdUfeI2e7YbxPdqaIYV7ZXh85HoMEg15a3Mzo8XBp3X6aG9jDvC7w==" saltValue="dO3JcXjhX37pS1zaBWY7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8" t="s">
        <v>3</v>
      </c>
      <c r="D47" s="1168"/>
      <c r="E47" s="1169"/>
      <c r="F47" s="11">
        <v>29.95</v>
      </c>
      <c r="G47" s="12">
        <v>29.6</v>
      </c>
      <c r="H47" s="12">
        <v>29.51</v>
      </c>
      <c r="I47" s="12">
        <v>30.09</v>
      </c>
      <c r="J47" s="13">
        <v>24.54</v>
      </c>
    </row>
    <row r="48" spans="2:10" ht="57.75" customHeight="1" x14ac:dyDescent="0.15">
      <c r="B48" s="14"/>
      <c r="C48" s="1170" t="s">
        <v>4</v>
      </c>
      <c r="D48" s="1170"/>
      <c r="E48" s="1171"/>
      <c r="F48" s="15">
        <v>2.02</v>
      </c>
      <c r="G48" s="16">
        <v>1.44</v>
      </c>
      <c r="H48" s="16">
        <v>1.92</v>
      </c>
      <c r="I48" s="16">
        <v>2.69</v>
      </c>
      <c r="J48" s="17">
        <v>3.01</v>
      </c>
    </row>
    <row r="49" spans="2:10" ht="57.75" customHeight="1" thickBot="1" x14ac:dyDescent="0.2">
      <c r="B49" s="18"/>
      <c r="C49" s="1172" t="s">
        <v>5</v>
      </c>
      <c r="D49" s="1172"/>
      <c r="E49" s="1173"/>
      <c r="F49" s="19" t="s">
        <v>571</v>
      </c>
      <c r="G49" s="20" t="s">
        <v>572</v>
      </c>
      <c r="H49" s="20">
        <v>0.41</v>
      </c>
      <c r="I49" s="20">
        <v>2.23</v>
      </c>
      <c r="J49" s="21" t="s">
        <v>573</v>
      </c>
    </row>
    <row r="50" spans="2:10" x14ac:dyDescent="0.15"/>
  </sheetData>
  <sheetProtection algorithmName="SHA-512" hashValue="JW6CHUnb0e6VpVr3AM/qF7uZSQ3Jp3vofKMBFs+cTyaf4YNZx8dMZ/GWG99n/q0wK9ywossmK1vbezYcmjR31w==" saltValue="/6oYl4SaKVupWwhJY+s/x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0" t="s">
        <v>574</v>
      </c>
      <c r="D34" s="1180"/>
      <c r="E34" s="1181"/>
      <c r="F34" s="32">
        <v>4.04</v>
      </c>
      <c r="G34" s="33">
        <v>4.04</v>
      </c>
      <c r="H34" s="33">
        <v>4</v>
      </c>
      <c r="I34" s="33">
        <v>3.78</v>
      </c>
      <c r="J34" s="34">
        <v>3.48</v>
      </c>
      <c r="K34" s="22"/>
      <c r="L34" s="22"/>
      <c r="M34" s="22"/>
      <c r="N34" s="22"/>
      <c r="O34" s="22"/>
      <c r="P34" s="22"/>
    </row>
    <row r="35" spans="1:16" ht="39" customHeight="1" x14ac:dyDescent="0.15">
      <c r="A35" s="22"/>
      <c r="B35" s="35"/>
      <c r="C35" s="1174" t="s">
        <v>575</v>
      </c>
      <c r="D35" s="1175"/>
      <c r="E35" s="1176"/>
      <c r="F35" s="36">
        <v>2.0099999999999998</v>
      </c>
      <c r="G35" s="37">
        <v>1.44</v>
      </c>
      <c r="H35" s="37">
        <v>1.92</v>
      </c>
      <c r="I35" s="37">
        <v>2.69</v>
      </c>
      <c r="J35" s="38">
        <v>3</v>
      </c>
      <c r="K35" s="22"/>
      <c r="L35" s="22"/>
      <c r="M35" s="22"/>
      <c r="N35" s="22"/>
      <c r="O35" s="22"/>
      <c r="P35" s="22"/>
    </row>
    <row r="36" spans="1:16" ht="39" customHeight="1" x14ac:dyDescent="0.15">
      <c r="A36" s="22"/>
      <c r="B36" s="35"/>
      <c r="C36" s="1174" t="s">
        <v>576</v>
      </c>
      <c r="D36" s="1175"/>
      <c r="E36" s="1176"/>
      <c r="F36" s="36">
        <v>0.57999999999999996</v>
      </c>
      <c r="G36" s="37">
        <v>1.2</v>
      </c>
      <c r="H36" s="37">
        <v>1.56</v>
      </c>
      <c r="I36" s="37">
        <v>1.63</v>
      </c>
      <c r="J36" s="38">
        <v>1.69</v>
      </c>
      <c r="K36" s="22"/>
      <c r="L36" s="22"/>
      <c r="M36" s="22"/>
      <c r="N36" s="22"/>
      <c r="O36" s="22"/>
      <c r="P36" s="22"/>
    </row>
    <row r="37" spans="1:16" ht="39" customHeight="1" x14ac:dyDescent="0.15">
      <c r="A37" s="22"/>
      <c r="B37" s="35"/>
      <c r="C37" s="1174" t="s">
        <v>577</v>
      </c>
      <c r="D37" s="1175"/>
      <c r="E37" s="1176"/>
      <c r="F37" s="36">
        <v>0.67</v>
      </c>
      <c r="G37" s="37">
        <v>0.47</v>
      </c>
      <c r="H37" s="37">
        <v>0.39</v>
      </c>
      <c r="I37" s="37">
        <v>0.52</v>
      </c>
      <c r="J37" s="38">
        <v>0.44</v>
      </c>
      <c r="K37" s="22"/>
      <c r="L37" s="22"/>
      <c r="M37" s="22"/>
      <c r="N37" s="22"/>
      <c r="O37" s="22"/>
      <c r="P37" s="22"/>
    </row>
    <row r="38" spans="1:16" ht="39" customHeight="1" x14ac:dyDescent="0.15">
      <c r="A38" s="22"/>
      <c r="B38" s="35"/>
      <c r="C38" s="1174" t="s">
        <v>578</v>
      </c>
      <c r="D38" s="1175"/>
      <c r="E38" s="1176"/>
      <c r="F38" s="36">
        <v>0.28999999999999998</v>
      </c>
      <c r="G38" s="37">
        <v>0.26</v>
      </c>
      <c r="H38" s="37">
        <v>0.35</v>
      </c>
      <c r="I38" s="37">
        <v>0.44</v>
      </c>
      <c r="J38" s="38">
        <v>0.38</v>
      </c>
      <c r="K38" s="22"/>
      <c r="L38" s="22"/>
      <c r="M38" s="22"/>
      <c r="N38" s="22"/>
      <c r="O38" s="22"/>
      <c r="P38" s="22"/>
    </row>
    <row r="39" spans="1:16" ht="39" customHeight="1" x14ac:dyDescent="0.15">
      <c r="A39" s="22"/>
      <c r="B39" s="35"/>
      <c r="C39" s="1174" t="s">
        <v>579</v>
      </c>
      <c r="D39" s="1175"/>
      <c r="E39" s="1176"/>
      <c r="F39" s="36">
        <v>0.49</v>
      </c>
      <c r="G39" s="37">
        <v>0.03</v>
      </c>
      <c r="H39" s="37">
        <v>0.12</v>
      </c>
      <c r="I39" s="37">
        <v>0.34</v>
      </c>
      <c r="J39" s="38">
        <v>0.05</v>
      </c>
      <c r="K39" s="22"/>
      <c r="L39" s="22"/>
      <c r="M39" s="22"/>
      <c r="N39" s="22"/>
      <c r="O39" s="22"/>
      <c r="P39" s="22"/>
    </row>
    <row r="40" spans="1:16" ht="39" customHeight="1" x14ac:dyDescent="0.15">
      <c r="A40" s="22"/>
      <c r="B40" s="35"/>
      <c r="C40" s="1174" t="s">
        <v>580</v>
      </c>
      <c r="D40" s="1175"/>
      <c r="E40" s="1176"/>
      <c r="F40" s="36">
        <v>0.01</v>
      </c>
      <c r="G40" s="37">
        <v>0.01</v>
      </c>
      <c r="H40" s="37">
        <v>0.01</v>
      </c>
      <c r="I40" s="37">
        <v>0.01</v>
      </c>
      <c r="J40" s="38">
        <v>0</v>
      </c>
      <c r="K40" s="22"/>
      <c r="L40" s="22"/>
      <c r="M40" s="22"/>
      <c r="N40" s="22"/>
      <c r="O40" s="22"/>
      <c r="P40" s="22"/>
    </row>
    <row r="41" spans="1:16" ht="39" customHeight="1" x14ac:dyDescent="0.15">
      <c r="A41" s="22"/>
      <c r="B41" s="35"/>
      <c r="C41" s="1174" t="s">
        <v>581</v>
      </c>
      <c r="D41" s="1175"/>
      <c r="E41" s="1176"/>
      <c r="F41" s="36">
        <v>0</v>
      </c>
      <c r="G41" s="37">
        <v>0</v>
      </c>
      <c r="H41" s="37">
        <v>0</v>
      </c>
      <c r="I41" s="37">
        <v>0</v>
      </c>
      <c r="J41" s="38">
        <v>0</v>
      </c>
      <c r="K41" s="22"/>
      <c r="L41" s="22"/>
      <c r="M41" s="22"/>
      <c r="N41" s="22"/>
      <c r="O41" s="22"/>
      <c r="P41" s="22"/>
    </row>
    <row r="42" spans="1:16" ht="39" customHeight="1" x14ac:dyDescent="0.15">
      <c r="A42" s="22"/>
      <c r="B42" s="39"/>
      <c r="C42" s="1174" t="s">
        <v>582</v>
      </c>
      <c r="D42" s="1175"/>
      <c r="E42" s="1176"/>
      <c r="F42" s="36" t="s">
        <v>525</v>
      </c>
      <c r="G42" s="37" t="s">
        <v>525</v>
      </c>
      <c r="H42" s="37" t="s">
        <v>525</v>
      </c>
      <c r="I42" s="37" t="s">
        <v>525</v>
      </c>
      <c r="J42" s="38" t="s">
        <v>525</v>
      </c>
      <c r="K42" s="22"/>
      <c r="L42" s="22"/>
      <c r="M42" s="22"/>
      <c r="N42" s="22"/>
      <c r="O42" s="22"/>
      <c r="P42" s="22"/>
    </row>
    <row r="43" spans="1:16" ht="39" customHeight="1" thickBot="1" x14ac:dyDescent="0.2">
      <c r="A43" s="22"/>
      <c r="B43" s="40"/>
      <c r="C43" s="1177" t="s">
        <v>583</v>
      </c>
      <c r="D43" s="1178"/>
      <c r="E43" s="117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AKUzkT5O92/vXH6vmIIldHcrcwNhQV8Nmv+AJum/FzzCcXNcuCwTjZw5usj2gDwW+i8611hkoBO77ZwpwaTSA==" saltValue="D9SE+4zF+2tnwT1Nb8IF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1074</v>
      </c>
      <c r="L45" s="60">
        <v>1012</v>
      </c>
      <c r="M45" s="60">
        <v>978</v>
      </c>
      <c r="N45" s="60">
        <v>1004</v>
      </c>
      <c r="O45" s="61">
        <v>1120</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525</v>
      </c>
      <c r="L46" s="64" t="s">
        <v>525</v>
      </c>
      <c r="M46" s="64" t="s">
        <v>525</v>
      </c>
      <c r="N46" s="64" t="s">
        <v>525</v>
      </c>
      <c r="O46" s="65" t="s">
        <v>525</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525</v>
      </c>
      <c r="L47" s="64" t="s">
        <v>525</v>
      </c>
      <c r="M47" s="64" t="s">
        <v>525</v>
      </c>
      <c r="N47" s="64" t="s">
        <v>525</v>
      </c>
      <c r="O47" s="65" t="s">
        <v>525</v>
      </c>
      <c r="P47" s="48"/>
      <c r="Q47" s="48"/>
      <c r="R47" s="48"/>
      <c r="S47" s="48"/>
      <c r="T47" s="48"/>
      <c r="U47" s="48"/>
    </row>
    <row r="48" spans="1:21" ht="30.75" customHeight="1" x14ac:dyDescent="0.15">
      <c r="A48" s="48"/>
      <c r="B48" s="1202"/>
      <c r="C48" s="1203"/>
      <c r="D48" s="62"/>
      <c r="E48" s="1184" t="s">
        <v>15</v>
      </c>
      <c r="F48" s="1184"/>
      <c r="G48" s="1184"/>
      <c r="H48" s="1184"/>
      <c r="I48" s="1184"/>
      <c r="J48" s="1185"/>
      <c r="K48" s="63">
        <v>336</v>
      </c>
      <c r="L48" s="64">
        <v>351</v>
      </c>
      <c r="M48" s="64">
        <v>337</v>
      </c>
      <c r="N48" s="64">
        <v>338</v>
      </c>
      <c r="O48" s="65">
        <v>339</v>
      </c>
      <c r="P48" s="48"/>
      <c r="Q48" s="48"/>
      <c r="R48" s="48"/>
      <c r="S48" s="48"/>
      <c r="T48" s="48"/>
      <c r="U48" s="48"/>
    </row>
    <row r="49" spans="1:21" ht="30.75" customHeight="1" x14ac:dyDescent="0.15">
      <c r="A49" s="48"/>
      <c r="B49" s="1202"/>
      <c r="C49" s="1203"/>
      <c r="D49" s="62"/>
      <c r="E49" s="1184" t="s">
        <v>16</v>
      </c>
      <c r="F49" s="1184"/>
      <c r="G49" s="1184"/>
      <c r="H49" s="1184"/>
      <c r="I49" s="1184"/>
      <c r="J49" s="1185"/>
      <c r="K49" s="63" t="s">
        <v>525</v>
      </c>
      <c r="L49" s="64" t="s">
        <v>525</v>
      </c>
      <c r="M49" s="64" t="s">
        <v>525</v>
      </c>
      <c r="N49" s="64" t="s">
        <v>525</v>
      </c>
      <c r="O49" s="65" t="s">
        <v>525</v>
      </c>
      <c r="P49" s="48"/>
      <c r="Q49" s="48"/>
      <c r="R49" s="48"/>
      <c r="S49" s="48"/>
      <c r="T49" s="48"/>
      <c r="U49" s="48"/>
    </row>
    <row r="50" spans="1:21" ht="30.75" customHeight="1" x14ac:dyDescent="0.15">
      <c r="A50" s="48"/>
      <c r="B50" s="1202"/>
      <c r="C50" s="1203"/>
      <c r="D50" s="62"/>
      <c r="E50" s="1184" t="s">
        <v>17</v>
      </c>
      <c r="F50" s="1184"/>
      <c r="G50" s="1184"/>
      <c r="H50" s="1184"/>
      <c r="I50" s="1184"/>
      <c r="J50" s="1185"/>
      <c r="K50" s="63">
        <v>3</v>
      </c>
      <c r="L50" s="64">
        <v>3</v>
      </c>
      <c r="M50" s="64">
        <v>3</v>
      </c>
      <c r="N50" s="64">
        <v>3</v>
      </c>
      <c r="O50" s="65">
        <v>2</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525</v>
      </c>
      <c r="L51" s="64" t="s">
        <v>525</v>
      </c>
      <c r="M51" s="64" t="s">
        <v>525</v>
      </c>
      <c r="N51" s="64" t="s">
        <v>525</v>
      </c>
      <c r="O51" s="65" t="s">
        <v>525</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966</v>
      </c>
      <c r="L52" s="64">
        <v>918</v>
      </c>
      <c r="M52" s="64">
        <v>902</v>
      </c>
      <c r="N52" s="64">
        <v>904</v>
      </c>
      <c r="O52" s="65">
        <v>976</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447</v>
      </c>
      <c r="L53" s="69">
        <v>448</v>
      </c>
      <c r="M53" s="69">
        <v>416</v>
      </c>
      <c r="N53" s="69">
        <v>441</v>
      </c>
      <c r="O53" s="70">
        <v>485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gsG3xrQb+jsgnSK+FeClRm6hYQ8MidlajkT9RquhN3iGbd22Sp6naMbzJlyPTTB1HQ4HPNAjbD7n26fbIi4A==" saltValue="loYO2THwsZ9V2qBpYNf/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20" t="s">
        <v>30</v>
      </c>
      <c r="C41" s="1221"/>
      <c r="D41" s="102"/>
      <c r="E41" s="1222" t="s">
        <v>31</v>
      </c>
      <c r="F41" s="1222"/>
      <c r="G41" s="1222"/>
      <c r="H41" s="1223"/>
      <c r="I41" s="358">
        <v>11674</v>
      </c>
      <c r="J41" s="359">
        <v>11720</v>
      </c>
      <c r="K41" s="359">
        <v>11986</v>
      </c>
      <c r="L41" s="359">
        <v>12676</v>
      </c>
      <c r="M41" s="360">
        <v>14094</v>
      </c>
    </row>
    <row r="42" spans="2:13" ht="27.75" customHeight="1" x14ac:dyDescent="0.15">
      <c r="B42" s="1210"/>
      <c r="C42" s="1211"/>
      <c r="D42" s="103"/>
      <c r="E42" s="1214" t="s">
        <v>32</v>
      </c>
      <c r="F42" s="1214"/>
      <c r="G42" s="1214"/>
      <c r="H42" s="1215"/>
      <c r="I42" s="361">
        <v>30</v>
      </c>
      <c r="J42" s="362">
        <v>28</v>
      </c>
      <c r="K42" s="362">
        <v>49</v>
      </c>
      <c r="L42" s="362">
        <v>59</v>
      </c>
      <c r="M42" s="363">
        <v>57</v>
      </c>
    </row>
    <row r="43" spans="2:13" ht="27.75" customHeight="1" x14ac:dyDescent="0.15">
      <c r="B43" s="1210"/>
      <c r="C43" s="1211"/>
      <c r="D43" s="103"/>
      <c r="E43" s="1214" t="s">
        <v>33</v>
      </c>
      <c r="F43" s="1214"/>
      <c r="G43" s="1214"/>
      <c r="H43" s="1215"/>
      <c r="I43" s="361">
        <v>2809</v>
      </c>
      <c r="J43" s="362">
        <v>2476</v>
      </c>
      <c r="K43" s="362">
        <v>2412</v>
      </c>
      <c r="L43" s="362">
        <v>2164</v>
      </c>
      <c r="M43" s="363">
        <v>1939</v>
      </c>
    </row>
    <row r="44" spans="2:13" ht="27.75" customHeight="1" x14ac:dyDescent="0.15">
      <c r="B44" s="1210"/>
      <c r="C44" s="1211"/>
      <c r="D44" s="103"/>
      <c r="E44" s="1214" t="s">
        <v>34</v>
      </c>
      <c r="F44" s="1214"/>
      <c r="G44" s="1214"/>
      <c r="H44" s="1215"/>
      <c r="I44" s="361" t="s">
        <v>525</v>
      </c>
      <c r="J44" s="362" t="s">
        <v>525</v>
      </c>
      <c r="K44" s="362" t="s">
        <v>525</v>
      </c>
      <c r="L44" s="362" t="s">
        <v>525</v>
      </c>
      <c r="M44" s="363" t="s">
        <v>525</v>
      </c>
    </row>
    <row r="45" spans="2:13" ht="27.75" customHeight="1" x14ac:dyDescent="0.15">
      <c r="B45" s="1210"/>
      <c r="C45" s="1211"/>
      <c r="D45" s="103"/>
      <c r="E45" s="1214" t="s">
        <v>35</v>
      </c>
      <c r="F45" s="1214"/>
      <c r="G45" s="1214"/>
      <c r="H45" s="1215"/>
      <c r="I45" s="361">
        <v>1224</v>
      </c>
      <c r="J45" s="362">
        <v>1086</v>
      </c>
      <c r="K45" s="362">
        <v>1020</v>
      </c>
      <c r="L45" s="362">
        <v>932</v>
      </c>
      <c r="M45" s="363">
        <v>1068</v>
      </c>
    </row>
    <row r="46" spans="2:13" ht="27.75" customHeight="1" x14ac:dyDescent="0.15">
      <c r="B46" s="1210"/>
      <c r="C46" s="1211"/>
      <c r="D46" s="104"/>
      <c r="E46" s="1214" t="s">
        <v>36</v>
      </c>
      <c r="F46" s="1214"/>
      <c r="G46" s="1214"/>
      <c r="H46" s="1215"/>
      <c r="I46" s="361" t="s">
        <v>525</v>
      </c>
      <c r="J46" s="362" t="s">
        <v>525</v>
      </c>
      <c r="K46" s="362" t="s">
        <v>525</v>
      </c>
      <c r="L46" s="362" t="s">
        <v>525</v>
      </c>
      <c r="M46" s="363" t="s">
        <v>525</v>
      </c>
    </row>
    <row r="47" spans="2:13" ht="27.75" customHeight="1" x14ac:dyDescent="0.15">
      <c r="B47" s="1210"/>
      <c r="C47" s="1211"/>
      <c r="D47" s="105"/>
      <c r="E47" s="1224" t="s">
        <v>37</v>
      </c>
      <c r="F47" s="1225"/>
      <c r="G47" s="1225"/>
      <c r="H47" s="1226"/>
      <c r="I47" s="361" t="s">
        <v>525</v>
      </c>
      <c r="J47" s="362" t="s">
        <v>525</v>
      </c>
      <c r="K47" s="362" t="s">
        <v>525</v>
      </c>
      <c r="L47" s="362" t="s">
        <v>525</v>
      </c>
      <c r="M47" s="363" t="s">
        <v>525</v>
      </c>
    </row>
    <row r="48" spans="2:13" ht="27.75" customHeight="1" x14ac:dyDescent="0.15">
      <c r="B48" s="1210"/>
      <c r="C48" s="1211"/>
      <c r="D48" s="103"/>
      <c r="E48" s="1214" t="s">
        <v>38</v>
      </c>
      <c r="F48" s="1214"/>
      <c r="G48" s="1214"/>
      <c r="H48" s="1215"/>
      <c r="I48" s="361" t="s">
        <v>525</v>
      </c>
      <c r="J48" s="362" t="s">
        <v>525</v>
      </c>
      <c r="K48" s="362" t="s">
        <v>525</v>
      </c>
      <c r="L48" s="362" t="s">
        <v>525</v>
      </c>
      <c r="M48" s="363" t="s">
        <v>525</v>
      </c>
    </row>
    <row r="49" spans="2:13" ht="27.75" customHeight="1" x14ac:dyDescent="0.15">
      <c r="B49" s="1212"/>
      <c r="C49" s="1213"/>
      <c r="D49" s="103"/>
      <c r="E49" s="1214" t="s">
        <v>39</v>
      </c>
      <c r="F49" s="1214"/>
      <c r="G49" s="1214"/>
      <c r="H49" s="1215"/>
      <c r="I49" s="361" t="s">
        <v>525</v>
      </c>
      <c r="J49" s="362" t="s">
        <v>525</v>
      </c>
      <c r="K49" s="362" t="s">
        <v>525</v>
      </c>
      <c r="L49" s="362" t="s">
        <v>525</v>
      </c>
      <c r="M49" s="363" t="s">
        <v>525</v>
      </c>
    </row>
    <row r="50" spans="2:13" ht="27.75" customHeight="1" x14ac:dyDescent="0.15">
      <c r="B50" s="1208" t="s">
        <v>40</v>
      </c>
      <c r="C50" s="1209"/>
      <c r="D50" s="106"/>
      <c r="E50" s="1214" t="s">
        <v>41</v>
      </c>
      <c r="F50" s="1214"/>
      <c r="G50" s="1214"/>
      <c r="H50" s="1215"/>
      <c r="I50" s="361">
        <v>4245</v>
      </c>
      <c r="J50" s="362">
        <v>4379</v>
      </c>
      <c r="K50" s="362">
        <v>4346</v>
      </c>
      <c r="L50" s="362">
        <v>4293</v>
      </c>
      <c r="M50" s="363">
        <v>4027</v>
      </c>
    </row>
    <row r="51" spans="2:13" ht="27.75" customHeight="1" x14ac:dyDescent="0.15">
      <c r="B51" s="1210"/>
      <c r="C51" s="1211"/>
      <c r="D51" s="103"/>
      <c r="E51" s="1214" t="s">
        <v>42</v>
      </c>
      <c r="F51" s="1214"/>
      <c r="G51" s="1214"/>
      <c r="H51" s="1215"/>
      <c r="I51" s="361">
        <v>924</v>
      </c>
      <c r="J51" s="362">
        <v>1012</v>
      </c>
      <c r="K51" s="362">
        <v>1117</v>
      </c>
      <c r="L51" s="362">
        <v>1218</v>
      </c>
      <c r="M51" s="363">
        <v>1257</v>
      </c>
    </row>
    <row r="52" spans="2:13" ht="27.75" customHeight="1" x14ac:dyDescent="0.15">
      <c r="B52" s="1212"/>
      <c r="C52" s="1213"/>
      <c r="D52" s="103"/>
      <c r="E52" s="1214" t="s">
        <v>43</v>
      </c>
      <c r="F52" s="1214"/>
      <c r="G52" s="1214"/>
      <c r="H52" s="1215"/>
      <c r="I52" s="361">
        <v>9255</v>
      </c>
      <c r="J52" s="362">
        <v>8913</v>
      </c>
      <c r="K52" s="362">
        <v>8676</v>
      </c>
      <c r="L52" s="362">
        <v>8913</v>
      </c>
      <c r="M52" s="363">
        <v>8910</v>
      </c>
    </row>
    <row r="53" spans="2:13" ht="27.75" customHeight="1" thickBot="1" x14ac:dyDescent="0.2">
      <c r="B53" s="1216" t="s">
        <v>44</v>
      </c>
      <c r="C53" s="1217"/>
      <c r="D53" s="107"/>
      <c r="E53" s="1218" t="s">
        <v>45</v>
      </c>
      <c r="F53" s="1218"/>
      <c r="G53" s="1218"/>
      <c r="H53" s="1219"/>
      <c r="I53" s="364">
        <v>1313</v>
      </c>
      <c r="J53" s="365">
        <v>1005</v>
      </c>
      <c r="K53" s="365">
        <v>1327</v>
      </c>
      <c r="L53" s="365">
        <v>1407</v>
      </c>
      <c r="M53" s="366">
        <v>2964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E6BDShXbtROYdt3DMuS6v2ZOn0qY5DRVgcZA7H8+fzE1O6bUfkyALFQNfNxamqLZxtCG8eKsjuWbenteAjLGw==" saltValue="OQ3cc+gnGkZZS9aMKWYM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5" t="s">
        <v>48</v>
      </c>
      <c r="D55" s="1235"/>
      <c r="E55" s="1236"/>
      <c r="F55" s="119">
        <v>1695</v>
      </c>
      <c r="G55" s="119">
        <v>1778</v>
      </c>
      <c r="H55" s="120">
        <v>1541</v>
      </c>
    </row>
    <row r="56" spans="2:8" ht="52.5" customHeight="1" x14ac:dyDescent="0.15">
      <c r="B56" s="121"/>
      <c r="C56" s="1237" t="s">
        <v>49</v>
      </c>
      <c r="D56" s="1237"/>
      <c r="E56" s="1238"/>
      <c r="F56" s="122">
        <v>877</v>
      </c>
      <c r="G56" s="122">
        <v>847</v>
      </c>
      <c r="H56" s="123">
        <v>802</v>
      </c>
    </row>
    <row r="57" spans="2:8" ht="53.25" customHeight="1" x14ac:dyDescent="0.15">
      <c r="B57" s="121"/>
      <c r="C57" s="1239" t="s">
        <v>50</v>
      </c>
      <c r="D57" s="1239"/>
      <c r="E57" s="1240"/>
      <c r="F57" s="124">
        <v>1460</v>
      </c>
      <c r="G57" s="124">
        <v>1544</v>
      </c>
      <c r="H57" s="125">
        <v>1534</v>
      </c>
    </row>
    <row r="58" spans="2:8" ht="45.75" customHeight="1" x14ac:dyDescent="0.15">
      <c r="B58" s="126"/>
      <c r="C58" s="1227" t="s">
        <v>596</v>
      </c>
      <c r="D58" s="1228"/>
      <c r="E58" s="1229"/>
      <c r="F58" s="127">
        <v>672</v>
      </c>
      <c r="G58" s="127">
        <v>656</v>
      </c>
      <c r="H58" s="128">
        <v>557</v>
      </c>
    </row>
    <row r="59" spans="2:8" ht="45.75" customHeight="1" x14ac:dyDescent="0.15">
      <c r="B59" s="126"/>
      <c r="C59" s="1227" t="s">
        <v>597</v>
      </c>
      <c r="D59" s="1228"/>
      <c r="E59" s="1229"/>
      <c r="F59" s="127">
        <v>235</v>
      </c>
      <c r="G59" s="127">
        <v>251</v>
      </c>
      <c r="H59" s="128">
        <v>287</v>
      </c>
    </row>
    <row r="60" spans="2:8" ht="45.75" customHeight="1" x14ac:dyDescent="0.15">
      <c r="B60" s="126"/>
      <c r="C60" s="1227" t="s">
        <v>598</v>
      </c>
      <c r="D60" s="1228"/>
      <c r="E60" s="1229"/>
      <c r="F60" s="127">
        <v>161</v>
      </c>
      <c r="G60" s="127">
        <v>152</v>
      </c>
      <c r="H60" s="128">
        <v>142</v>
      </c>
    </row>
    <row r="61" spans="2:8" ht="45.75" customHeight="1" x14ac:dyDescent="0.15">
      <c r="B61" s="126"/>
      <c r="C61" s="1227" t="s">
        <v>599</v>
      </c>
      <c r="D61" s="1228"/>
      <c r="E61" s="1229"/>
      <c r="F61" s="127">
        <v>147</v>
      </c>
      <c r="G61" s="127">
        <v>147</v>
      </c>
      <c r="H61" s="128">
        <v>130</v>
      </c>
    </row>
    <row r="62" spans="2:8" ht="45.75" customHeight="1" thickBot="1" x14ac:dyDescent="0.2">
      <c r="B62" s="129"/>
      <c r="C62" s="1230" t="s">
        <v>600</v>
      </c>
      <c r="D62" s="1231"/>
      <c r="E62" s="1232"/>
      <c r="F62" s="130">
        <v>142</v>
      </c>
      <c r="G62" s="130">
        <v>133</v>
      </c>
      <c r="H62" s="131">
        <v>127</v>
      </c>
    </row>
    <row r="63" spans="2:8" ht="52.5" customHeight="1" thickBot="1" x14ac:dyDescent="0.2">
      <c r="B63" s="132"/>
      <c r="C63" s="1233" t="s">
        <v>51</v>
      </c>
      <c r="D63" s="1233"/>
      <c r="E63" s="1234"/>
      <c r="F63" s="133">
        <v>4032</v>
      </c>
      <c r="G63" s="133">
        <v>4169</v>
      </c>
      <c r="H63" s="134">
        <v>3877</v>
      </c>
    </row>
    <row r="64" spans="2:8" x14ac:dyDescent="0.15"/>
  </sheetData>
  <sheetProtection algorithmName="SHA-512" hashValue="KLWK0j3cd46jHEeW0IkHXQJw4fo2g5nLUkxO5kNzd6e4rYFxojIIqwkPXbpib85V6eqjBTwYjfYHGQY+8XlDMw==" saltValue="qvUxP7NyEr0+xx/duZTP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602</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605</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566</v>
      </c>
      <c r="BQ50" s="1274"/>
      <c r="BR50" s="1274"/>
      <c r="BS50" s="1274"/>
      <c r="BT50" s="1274"/>
      <c r="BU50" s="1274"/>
      <c r="BV50" s="1274"/>
      <c r="BW50" s="1274"/>
      <c r="BX50" s="1274" t="s">
        <v>567</v>
      </c>
      <c r="BY50" s="1274"/>
      <c r="BZ50" s="1274"/>
      <c r="CA50" s="1274"/>
      <c r="CB50" s="1274"/>
      <c r="CC50" s="1274"/>
      <c r="CD50" s="1274"/>
      <c r="CE50" s="1274"/>
      <c r="CF50" s="1274" t="s">
        <v>568</v>
      </c>
      <c r="CG50" s="1274"/>
      <c r="CH50" s="1274"/>
      <c r="CI50" s="1274"/>
      <c r="CJ50" s="1274"/>
      <c r="CK50" s="1274"/>
      <c r="CL50" s="1274"/>
      <c r="CM50" s="1274"/>
      <c r="CN50" s="1274" t="s">
        <v>569</v>
      </c>
      <c r="CO50" s="1274"/>
      <c r="CP50" s="1274"/>
      <c r="CQ50" s="1274"/>
      <c r="CR50" s="1274"/>
      <c r="CS50" s="1274"/>
      <c r="CT50" s="1274"/>
      <c r="CU50" s="1274"/>
      <c r="CV50" s="1274" t="s">
        <v>570</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606</v>
      </c>
      <c r="AO51" s="1278"/>
      <c r="AP51" s="1278"/>
      <c r="AQ51" s="1278"/>
      <c r="AR51" s="1278"/>
      <c r="AS51" s="1278"/>
      <c r="AT51" s="1278"/>
      <c r="AU51" s="1278"/>
      <c r="AV51" s="1278"/>
      <c r="AW51" s="1278"/>
      <c r="AX51" s="1278"/>
      <c r="AY51" s="1278"/>
      <c r="AZ51" s="1278"/>
      <c r="BA51" s="1278"/>
      <c r="BB51" s="1278" t="s">
        <v>607</v>
      </c>
      <c r="BC51" s="1278"/>
      <c r="BD51" s="1278"/>
      <c r="BE51" s="1278"/>
      <c r="BF51" s="1278"/>
      <c r="BG51" s="1278"/>
      <c r="BH51" s="1278"/>
      <c r="BI51" s="1278"/>
      <c r="BJ51" s="1278"/>
      <c r="BK51" s="1278"/>
      <c r="BL51" s="1278"/>
      <c r="BM51" s="1278"/>
      <c r="BN51" s="1278"/>
      <c r="BO51" s="1278"/>
      <c r="BP51" s="1279">
        <v>26.4</v>
      </c>
      <c r="BQ51" s="1279"/>
      <c r="BR51" s="1279"/>
      <c r="BS51" s="1279"/>
      <c r="BT51" s="1279"/>
      <c r="BU51" s="1279"/>
      <c r="BV51" s="1279"/>
      <c r="BW51" s="1279"/>
      <c r="BX51" s="1279">
        <v>20.5</v>
      </c>
      <c r="BY51" s="1279"/>
      <c r="BZ51" s="1279"/>
      <c r="CA51" s="1279"/>
      <c r="CB51" s="1279"/>
      <c r="CC51" s="1279"/>
      <c r="CD51" s="1279"/>
      <c r="CE51" s="1279"/>
      <c r="CF51" s="1279">
        <v>27</v>
      </c>
      <c r="CG51" s="1279"/>
      <c r="CH51" s="1279"/>
      <c r="CI51" s="1279"/>
      <c r="CJ51" s="1279"/>
      <c r="CK51" s="1279"/>
      <c r="CL51" s="1279"/>
      <c r="CM51" s="1279"/>
      <c r="CN51" s="1279">
        <v>27.7</v>
      </c>
      <c r="CO51" s="1279"/>
      <c r="CP51" s="1279"/>
      <c r="CQ51" s="1279"/>
      <c r="CR51" s="1279"/>
      <c r="CS51" s="1279"/>
      <c r="CT51" s="1279"/>
      <c r="CU51" s="1279"/>
      <c r="CV51" s="1279">
        <v>55</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608</v>
      </c>
      <c r="BC53" s="1278"/>
      <c r="BD53" s="1278"/>
      <c r="BE53" s="1278"/>
      <c r="BF53" s="1278"/>
      <c r="BG53" s="1278"/>
      <c r="BH53" s="1278"/>
      <c r="BI53" s="1278"/>
      <c r="BJ53" s="1278"/>
      <c r="BK53" s="1278"/>
      <c r="BL53" s="1278"/>
      <c r="BM53" s="1278"/>
      <c r="BN53" s="1278"/>
      <c r="BO53" s="1278"/>
      <c r="BP53" s="1279">
        <v>69.3</v>
      </c>
      <c r="BQ53" s="1279"/>
      <c r="BR53" s="1279"/>
      <c r="BS53" s="1279"/>
      <c r="BT53" s="1279"/>
      <c r="BU53" s="1279"/>
      <c r="BV53" s="1279"/>
      <c r="BW53" s="1279"/>
      <c r="BX53" s="1279">
        <v>71.099999999999994</v>
      </c>
      <c r="BY53" s="1279"/>
      <c r="BZ53" s="1279"/>
      <c r="CA53" s="1279"/>
      <c r="CB53" s="1279"/>
      <c r="CC53" s="1279"/>
      <c r="CD53" s="1279"/>
      <c r="CE53" s="1279"/>
      <c r="CF53" s="1279">
        <v>72.400000000000006</v>
      </c>
      <c r="CG53" s="1279"/>
      <c r="CH53" s="1279"/>
      <c r="CI53" s="1279"/>
      <c r="CJ53" s="1279"/>
      <c r="CK53" s="1279"/>
      <c r="CL53" s="1279"/>
      <c r="CM53" s="1279"/>
      <c r="CN53" s="1279">
        <v>73.599999999999994</v>
      </c>
      <c r="CO53" s="1279"/>
      <c r="CP53" s="1279"/>
      <c r="CQ53" s="1279"/>
      <c r="CR53" s="1279"/>
      <c r="CS53" s="1279"/>
      <c r="CT53" s="1279"/>
      <c r="CU53" s="1279"/>
      <c r="CV53" s="1279">
        <v>74.900000000000006</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609</v>
      </c>
      <c r="AO55" s="1274"/>
      <c r="AP55" s="1274"/>
      <c r="AQ55" s="1274"/>
      <c r="AR55" s="1274"/>
      <c r="AS55" s="1274"/>
      <c r="AT55" s="1274"/>
      <c r="AU55" s="1274"/>
      <c r="AV55" s="1274"/>
      <c r="AW55" s="1274"/>
      <c r="AX55" s="1274"/>
      <c r="AY55" s="1274"/>
      <c r="AZ55" s="1274"/>
      <c r="BA55" s="1274"/>
      <c r="BB55" s="1278" t="s">
        <v>607</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608</v>
      </c>
      <c r="BC57" s="1278"/>
      <c r="BD57" s="1278"/>
      <c r="BE57" s="1278"/>
      <c r="BF57" s="1278"/>
      <c r="BG57" s="1278"/>
      <c r="BH57" s="1278"/>
      <c r="BI57" s="1278"/>
      <c r="BJ57" s="1278"/>
      <c r="BK57" s="1278"/>
      <c r="BL57" s="1278"/>
      <c r="BM57" s="1278"/>
      <c r="BN57" s="1278"/>
      <c r="BO57" s="1278"/>
      <c r="BP57" s="1279">
        <v>58.2</v>
      </c>
      <c r="BQ57" s="1279"/>
      <c r="BR57" s="1279"/>
      <c r="BS57" s="1279"/>
      <c r="BT57" s="1279"/>
      <c r="BU57" s="1279"/>
      <c r="BV57" s="1279"/>
      <c r="BW57" s="1279"/>
      <c r="BX57" s="1279">
        <v>60.1</v>
      </c>
      <c r="BY57" s="1279"/>
      <c r="BZ57" s="1279"/>
      <c r="CA57" s="1279"/>
      <c r="CB57" s="1279"/>
      <c r="CC57" s="1279"/>
      <c r="CD57" s="1279"/>
      <c r="CE57" s="1279"/>
      <c r="CF57" s="1279">
        <v>61.6</v>
      </c>
      <c r="CG57" s="1279"/>
      <c r="CH57" s="1279"/>
      <c r="CI57" s="1279"/>
      <c r="CJ57" s="1279"/>
      <c r="CK57" s="1279"/>
      <c r="CL57" s="1279"/>
      <c r="CM57" s="1279"/>
      <c r="CN57" s="1279">
        <v>64</v>
      </c>
      <c r="CO57" s="1279"/>
      <c r="CP57" s="1279"/>
      <c r="CQ57" s="1279"/>
      <c r="CR57" s="1279"/>
      <c r="CS57" s="1279"/>
      <c r="CT57" s="1279"/>
      <c r="CU57" s="1279"/>
      <c r="CV57" s="1279">
        <v>64.900000000000006</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610</v>
      </c>
    </row>
    <row r="64" spans="1:109" x14ac:dyDescent="0.15">
      <c r="B64" s="1249"/>
      <c r="G64" s="1256"/>
      <c r="I64" s="1289"/>
      <c r="J64" s="1289"/>
      <c r="K64" s="1289"/>
      <c r="L64" s="1289"/>
      <c r="M64" s="1289"/>
      <c r="N64" s="1290"/>
      <c r="AM64" s="1256"/>
      <c r="AN64" s="1256" t="s">
        <v>603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605</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566</v>
      </c>
      <c r="BQ72" s="1274"/>
      <c r="BR72" s="1274"/>
      <c r="BS72" s="1274"/>
      <c r="BT72" s="1274"/>
      <c r="BU72" s="1274"/>
      <c r="BV72" s="1274"/>
      <c r="BW72" s="1274"/>
      <c r="BX72" s="1274" t="s">
        <v>567</v>
      </c>
      <c r="BY72" s="1274"/>
      <c r="BZ72" s="1274"/>
      <c r="CA72" s="1274"/>
      <c r="CB72" s="1274"/>
      <c r="CC72" s="1274"/>
      <c r="CD72" s="1274"/>
      <c r="CE72" s="1274"/>
      <c r="CF72" s="1274" t="s">
        <v>568</v>
      </c>
      <c r="CG72" s="1274"/>
      <c r="CH72" s="1274"/>
      <c r="CI72" s="1274"/>
      <c r="CJ72" s="1274"/>
      <c r="CK72" s="1274"/>
      <c r="CL72" s="1274"/>
      <c r="CM72" s="1274"/>
      <c r="CN72" s="1274" t="s">
        <v>569</v>
      </c>
      <c r="CO72" s="1274"/>
      <c r="CP72" s="1274"/>
      <c r="CQ72" s="1274"/>
      <c r="CR72" s="1274"/>
      <c r="CS72" s="1274"/>
      <c r="CT72" s="1274"/>
      <c r="CU72" s="1274"/>
      <c r="CV72" s="1274" t="s">
        <v>570</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606</v>
      </c>
      <c r="AO73" s="1278"/>
      <c r="AP73" s="1278"/>
      <c r="AQ73" s="1278"/>
      <c r="AR73" s="1278"/>
      <c r="AS73" s="1278"/>
      <c r="AT73" s="1278"/>
      <c r="AU73" s="1278"/>
      <c r="AV73" s="1278"/>
      <c r="AW73" s="1278"/>
      <c r="AX73" s="1278"/>
      <c r="AY73" s="1278"/>
      <c r="AZ73" s="1278"/>
      <c r="BA73" s="1278"/>
      <c r="BB73" s="1278" t="s">
        <v>607</v>
      </c>
      <c r="BC73" s="1278"/>
      <c r="BD73" s="1278"/>
      <c r="BE73" s="1278"/>
      <c r="BF73" s="1278"/>
      <c r="BG73" s="1278"/>
      <c r="BH73" s="1278"/>
      <c r="BI73" s="1278"/>
      <c r="BJ73" s="1278"/>
      <c r="BK73" s="1278"/>
      <c r="BL73" s="1278"/>
      <c r="BM73" s="1278"/>
      <c r="BN73" s="1278"/>
      <c r="BO73" s="1278"/>
      <c r="BP73" s="1279">
        <v>26.4</v>
      </c>
      <c r="BQ73" s="1279"/>
      <c r="BR73" s="1279"/>
      <c r="BS73" s="1279"/>
      <c r="BT73" s="1279"/>
      <c r="BU73" s="1279"/>
      <c r="BV73" s="1279"/>
      <c r="BW73" s="1279"/>
      <c r="BX73" s="1279">
        <v>20.5</v>
      </c>
      <c r="BY73" s="1279"/>
      <c r="BZ73" s="1279"/>
      <c r="CA73" s="1279"/>
      <c r="CB73" s="1279"/>
      <c r="CC73" s="1279"/>
      <c r="CD73" s="1279"/>
      <c r="CE73" s="1279"/>
      <c r="CF73" s="1279">
        <v>27</v>
      </c>
      <c r="CG73" s="1279"/>
      <c r="CH73" s="1279"/>
      <c r="CI73" s="1279"/>
      <c r="CJ73" s="1279"/>
      <c r="CK73" s="1279"/>
      <c r="CL73" s="1279"/>
      <c r="CM73" s="1279"/>
      <c r="CN73" s="1279">
        <v>27.7</v>
      </c>
      <c r="CO73" s="1279"/>
      <c r="CP73" s="1279"/>
      <c r="CQ73" s="1279"/>
      <c r="CR73" s="1279"/>
      <c r="CS73" s="1279"/>
      <c r="CT73" s="1279"/>
      <c r="CU73" s="1279"/>
      <c r="CV73" s="1279">
        <v>55</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612</v>
      </c>
      <c r="BC75" s="1278"/>
      <c r="BD75" s="1278"/>
      <c r="BE75" s="1278"/>
      <c r="BF75" s="1278"/>
      <c r="BG75" s="1278"/>
      <c r="BH75" s="1278"/>
      <c r="BI75" s="1278"/>
      <c r="BJ75" s="1278"/>
      <c r="BK75" s="1278"/>
      <c r="BL75" s="1278"/>
      <c r="BM75" s="1278"/>
      <c r="BN75" s="1278"/>
      <c r="BO75" s="1278"/>
      <c r="BP75" s="1279">
        <v>9.5</v>
      </c>
      <c r="BQ75" s="1279"/>
      <c r="BR75" s="1279"/>
      <c r="BS75" s="1279"/>
      <c r="BT75" s="1279"/>
      <c r="BU75" s="1279"/>
      <c r="BV75" s="1279"/>
      <c r="BW75" s="1279"/>
      <c r="BX75" s="1279">
        <v>9.3000000000000007</v>
      </c>
      <c r="BY75" s="1279"/>
      <c r="BZ75" s="1279"/>
      <c r="CA75" s="1279"/>
      <c r="CB75" s="1279"/>
      <c r="CC75" s="1279"/>
      <c r="CD75" s="1279"/>
      <c r="CE75" s="1279"/>
      <c r="CF75" s="1279">
        <v>8.8000000000000007</v>
      </c>
      <c r="CG75" s="1279"/>
      <c r="CH75" s="1279"/>
      <c r="CI75" s="1279"/>
      <c r="CJ75" s="1279"/>
      <c r="CK75" s="1279"/>
      <c r="CL75" s="1279"/>
      <c r="CM75" s="1279"/>
      <c r="CN75" s="1279">
        <v>8.6999999999999993</v>
      </c>
      <c r="CO75" s="1279"/>
      <c r="CP75" s="1279"/>
      <c r="CQ75" s="1279"/>
      <c r="CR75" s="1279"/>
      <c r="CS75" s="1279"/>
      <c r="CT75" s="1279"/>
      <c r="CU75" s="1279"/>
      <c r="CV75" s="1279">
        <v>8.6999999999999993</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609</v>
      </c>
      <c r="AO77" s="1274"/>
      <c r="AP77" s="1274"/>
      <c r="AQ77" s="1274"/>
      <c r="AR77" s="1274"/>
      <c r="AS77" s="1274"/>
      <c r="AT77" s="1274"/>
      <c r="AU77" s="1274"/>
      <c r="AV77" s="1274"/>
      <c r="AW77" s="1274"/>
      <c r="AX77" s="1274"/>
      <c r="AY77" s="1274"/>
      <c r="AZ77" s="1274"/>
      <c r="BA77" s="1274"/>
      <c r="BB77" s="1278" t="s">
        <v>607</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612</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8.6</v>
      </c>
      <c r="BY79" s="1279"/>
      <c r="BZ79" s="1279"/>
      <c r="CA79" s="1279"/>
      <c r="CB79" s="1279"/>
      <c r="CC79" s="1279"/>
      <c r="CD79" s="1279"/>
      <c r="CE79" s="1279"/>
      <c r="CF79" s="1279">
        <v>8.6</v>
      </c>
      <c r="CG79" s="1279"/>
      <c r="CH79" s="1279"/>
      <c r="CI79" s="1279"/>
      <c r="CJ79" s="1279"/>
      <c r="CK79" s="1279"/>
      <c r="CL79" s="1279"/>
      <c r="CM79" s="1279"/>
      <c r="CN79" s="1279">
        <v>8.9</v>
      </c>
      <c r="CO79" s="1279"/>
      <c r="CP79" s="1279"/>
      <c r="CQ79" s="1279"/>
      <c r="CR79" s="1279"/>
      <c r="CS79" s="1279"/>
      <c r="CT79" s="1279"/>
      <c r="CU79" s="1279"/>
      <c r="CV79" s="1279">
        <v>8.9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EApI4NH874arfNyIL9yxO3bYXGTuwP/7psNT4rfB7yG0WITy17KUkTURNnZXUXAoYNBsC+CglDSAVT2wXDILUw==" saltValue="e1zN0HZwIyihnT+S9Bjn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IuLZBK44N6GI3oF+HtRfj5M0bMkFLxDN8m/gR1rC8KQ/nd5riqApnij5XIuQDwPdmBdC9XwqILffcoATS7mPxQ==" saltValue="YLmHT0PdrMSyZFa2eeaWS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X54tjdxUXKFcnxEbvs6jYu2TfmzKocQCSND8fFVJvD5vUaiVi5aoOehE45X1l3KOiJ1ozLyc1yEqYA3HDLf6GA==" saltValue="nSI3yNDvA+2Qy9sa8GwHg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549780</v>
      </c>
      <c r="E3" s="153"/>
      <c r="F3" s="154">
        <v>202870</v>
      </c>
      <c r="G3" s="155"/>
      <c r="H3" s="156"/>
    </row>
    <row r="4" spans="1:8" x14ac:dyDescent="0.15">
      <c r="A4" s="157"/>
      <c r="B4" s="158"/>
      <c r="C4" s="159"/>
      <c r="D4" s="160">
        <v>135411</v>
      </c>
      <c r="E4" s="161"/>
      <c r="F4" s="162">
        <v>79735</v>
      </c>
      <c r="G4" s="163"/>
      <c r="H4" s="164"/>
    </row>
    <row r="5" spans="1:8" x14ac:dyDescent="0.15">
      <c r="A5" s="145" t="s">
        <v>558</v>
      </c>
      <c r="B5" s="150"/>
      <c r="C5" s="151"/>
      <c r="D5" s="152">
        <v>279245</v>
      </c>
      <c r="E5" s="153"/>
      <c r="F5" s="154">
        <v>167497</v>
      </c>
      <c r="G5" s="155"/>
      <c r="H5" s="156"/>
    </row>
    <row r="6" spans="1:8" x14ac:dyDescent="0.15">
      <c r="A6" s="157"/>
      <c r="B6" s="158"/>
      <c r="C6" s="159"/>
      <c r="D6" s="160">
        <v>114411</v>
      </c>
      <c r="E6" s="161"/>
      <c r="F6" s="162">
        <v>82571</v>
      </c>
      <c r="G6" s="163"/>
      <c r="H6" s="164"/>
    </row>
    <row r="7" spans="1:8" x14ac:dyDescent="0.15">
      <c r="A7" s="145" t="s">
        <v>559</v>
      </c>
      <c r="B7" s="150"/>
      <c r="C7" s="151"/>
      <c r="D7" s="152">
        <v>464815</v>
      </c>
      <c r="E7" s="153"/>
      <c r="F7" s="154">
        <v>190274</v>
      </c>
      <c r="G7" s="155"/>
      <c r="H7" s="156"/>
    </row>
    <row r="8" spans="1:8" x14ac:dyDescent="0.15">
      <c r="A8" s="157"/>
      <c r="B8" s="158"/>
      <c r="C8" s="159"/>
      <c r="D8" s="160">
        <v>137713</v>
      </c>
      <c r="E8" s="161"/>
      <c r="F8" s="162">
        <v>88584</v>
      </c>
      <c r="G8" s="163"/>
      <c r="H8" s="164"/>
    </row>
    <row r="9" spans="1:8" x14ac:dyDescent="0.15">
      <c r="A9" s="145" t="s">
        <v>560</v>
      </c>
      <c r="B9" s="150"/>
      <c r="C9" s="151"/>
      <c r="D9" s="152">
        <v>448004</v>
      </c>
      <c r="E9" s="153"/>
      <c r="F9" s="154">
        <v>200194</v>
      </c>
      <c r="G9" s="155"/>
      <c r="H9" s="156"/>
    </row>
    <row r="10" spans="1:8" x14ac:dyDescent="0.15">
      <c r="A10" s="157"/>
      <c r="B10" s="158"/>
      <c r="C10" s="159"/>
      <c r="D10" s="160">
        <v>138519</v>
      </c>
      <c r="E10" s="161"/>
      <c r="F10" s="162">
        <v>106422</v>
      </c>
      <c r="G10" s="163"/>
      <c r="H10" s="164"/>
    </row>
    <row r="11" spans="1:8" x14ac:dyDescent="0.15">
      <c r="A11" s="145" t="s">
        <v>561</v>
      </c>
      <c r="B11" s="150"/>
      <c r="C11" s="151"/>
      <c r="D11" s="152">
        <v>529686</v>
      </c>
      <c r="E11" s="153"/>
      <c r="F11" s="154">
        <v>196914</v>
      </c>
      <c r="G11" s="155"/>
      <c r="H11" s="156"/>
    </row>
    <row r="12" spans="1:8" x14ac:dyDescent="0.15">
      <c r="A12" s="157"/>
      <c r="B12" s="158"/>
      <c r="C12" s="165"/>
      <c r="D12" s="160">
        <v>168844</v>
      </c>
      <c r="E12" s="161"/>
      <c r="F12" s="162">
        <v>98966</v>
      </c>
      <c r="G12" s="163"/>
      <c r="H12" s="164"/>
    </row>
    <row r="13" spans="1:8" x14ac:dyDescent="0.15">
      <c r="A13" s="145"/>
      <c r="B13" s="150"/>
      <c r="C13" s="166"/>
      <c r="D13" s="167">
        <v>454306</v>
      </c>
      <c r="E13" s="168"/>
      <c r="F13" s="169">
        <v>191550</v>
      </c>
      <c r="G13" s="170"/>
      <c r="H13" s="156"/>
    </row>
    <row r="14" spans="1:8" x14ac:dyDescent="0.15">
      <c r="A14" s="157"/>
      <c r="B14" s="158"/>
      <c r="C14" s="159"/>
      <c r="D14" s="160">
        <v>138980</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2.02</v>
      </c>
      <c r="C19" s="171">
        <f>ROUND(VALUE(SUBSTITUTE(実質収支比率等に係る経年分析!G$48,"▲","-")),2)</f>
        <v>1.44</v>
      </c>
      <c r="D19" s="171">
        <f>ROUND(VALUE(SUBSTITUTE(実質収支比率等に係る経年分析!H$48,"▲","-")),2)</f>
        <v>1.92</v>
      </c>
      <c r="E19" s="171">
        <f>ROUND(VALUE(SUBSTITUTE(実質収支比率等に係る経年分析!I$48,"▲","-")),2)</f>
        <v>2.69</v>
      </c>
      <c r="F19" s="171">
        <f>ROUND(VALUE(SUBSTITUTE(実質収支比率等に係る経年分析!J$48,"▲","-")),2)</f>
        <v>3.01</v>
      </c>
    </row>
    <row r="20" spans="1:11" x14ac:dyDescent="0.15">
      <c r="A20" s="171" t="s">
        <v>55</v>
      </c>
      <c r="B20" s="171">
        <f>ROUND(VALUE(SUBSTITUTE(実質収支比率等に係る経年分析!F$47,"▲","-")),2)</f>
        <v>29.95</v>
      </c>
      <c r="C20" s="171">
        <f>ROUND(VALUE(SUBSTITUTE(実質収支比率等に係る経年分析!G$47,"▲","-")),2)</f>
        <v>29.6</v>
      </c>
      <c r="D20" s="171">
        <f>ROUND(VALUE(SUBSTITUTE(実質収支比率等に係る経年分析!H$47,"▲","-")),2)</f>
        <v>29.51</v>
      </c>
      <c r="E20" s="171">
        <f>ROUND(VALUE(SUBSTITUTE(実質収支比率等に係る経年分析!I$47,"▲","-")),2)</f>
        <v>30.09</v>
      </c>
      <c r="F20" s="171">
        <f>ROUND(VALUE(SUBSTITUTE(実質収支比率等に係る経年分析!J$47,"▲","-")),2)</f>
        <v>24.54</v>
      </c>
    </row>
    <row r="21" spans="1:11" x14ac:dyDescent="0.15">
      <c r="A21" s="171" t="s">
        <v>56</v>
      </c>
      <c r="B21" s="171">
        <f>IF(ISNUMBER(VALUE(SUBSTITUTE(実質収支比率等に係る経年分析!F$49,"▲","-"))),ROUND(VALUE(SUBSTITUTE(実質収支比率等に係る経年分析!F$49,"▲","-")),2),NA())</f>
        <v>-0.15</v>
      </c>
      <c r="C21" s="171">
        <f>IF(ISNUMBER(VALUE(SUBSTITUTE(実質収支比率等に係る経年分析!G$49,"▲","-"))),ROUND(VALUE(SUBSTITUTE(実質収支比率等に係る経年分析!G$49,"▲","-")),2),NA())</f>
        <v>-1.58</v>
      </c>
      <c r="D21" s="171">
        <f>IF(ISNUMBER(VALUE(SUBSTITUTE(実質収支比率等に係る経年分析!H$49,"▲","-"))),ROUND(VALUE(SUBSTITUTE(実質収支比率等に係る経年分析!H$49,"▲","-")),2),NA())</f>
        <v>0.41</v>
      </c>
      <c r="E21" s="171">
        <f>IF(ISNUMBER(VALUE(SUBSTITUTE(実質収支比率等に係る経年分析!I$49,"▲","-"))),ROUND(VALUE(SUBSTITUTE(実質収支比率等に係る経年分析!I$49,"▲","-")),2),NA())</f>
        <v>2.23</v>
      </c>
      <c r="F21" s="171">
        <f>IF(ISNUMBER(VALUE(SUBSTITUTE(実質収支比率等に係る経年分析!J$49,"▲","-"))),ROUND(VALUE(SUBSTITUTE(実質収支比率等に係る経年分析!J$49,"▲","-")),2),NA())</f>
        <v>-3.31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国民健康保険事業事業勘定特別会計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0.28999999999999998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0.38</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0.44</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0.57999999999999996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2.0099999999999998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v>
      </c>
    </row>
    <row r="36" spans="1:16" x14ac:dyDescent="0.1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966</v>
      </c>
      <c r="E42" s="173"/>
      <c r="F42" s="173"/>
      <c r="G42" s="173">
        <f>'実質公債費比率（分子）の構造'!L$52</f>
        <v>918</v>
      </c>
      <c r="H42" s="173"/>
      <c r="I42" s="173"/>
      <c r="J42" s="173">
        <f>'実質公債費比率（分子）の構造'!M$52</f>
        <v>902</v>
      </c>
      <c r="K42" s="173"/>
      <c r="L42" s="173"/>
      <c r="M42" s="173">
        <f>'実質公債費比率（分子）の構造'!N$52</f>
        <v>904</v>
      </c>
      <c r="N42" s="173"/>
      <c r="O42" s="173"/>
      <c r="P42" s="173">
        <f>'実質公債費比率（分子）の構造'!O$52</f>
        <v>976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v>
      </c>
      <c r="C44" s="173"/>
      <c r="D44" s="173"/>
      <c r="E44" s="173">
        <f>'実質公債費比率（分子）の構造'!L$50</f>
        <v>3</v>
      </c>
      <c r="F44" s="173"/>
      <c r="G44" s="173"/>
      <c r="H44" s="173">
        <f>'実質公債費比率（分子）の構造'!M$50</f>
        <v>3</v>
      </c>
      <c r="I44" s="173"/>
      <c r="J44" s="173"/>
      <c r="K44" s="173">
        <f>'実質公債費比率（分子）の構造'!N$50</f>
        <v>3</v>
      </c>
      <c r="L44" s="173"/>
      <c r="M44" s="173"/>
      <c r="N44" s="173">
        <f>'実質公債費比率（分子）の構造'!O$50</f>
        <v>2</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336</v>
      </c>
      <c r="C46" s="173"/>
      <c r="D46" s="173"/>
      <c r="E46" s="173">
        <f>'実質公債費比率（分子）の構造'!L$48</f>
        <v>351</v>
      </c>
      <c r="F46" s="173"/>
      <c r="G46" s="173"/>
      <c r="H46" s="173">
        <f>'実質公債費比率（分子）の構造'!M$48</f>
        <v>337</v>
      </c>
      <c r="I46" s="173"/>
      <c r="J46" s="173"/>
      <c r="K46" s="173">
        <f>'実質公債費比率（分子）の構造'!N$48</f>
        <v>338</v>
      </c>
      <c r="L46" s="173"/>
      <c r="M46" s="173"/>
      <c r="N46" s="173">
        <f>'実質公債費比率（分子）の構造'!O$48</f>
        <v>339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1074</v>
      </c>
      <c r="C49" s="173"/>
      <c r="D49" s="173"/>
      <c r="E49" s="173">
        <f>'実質公債費比率（分子）の構造'!L$45</f>
        <v>1012</v>
      </c>
      <c r="F49" s="173"/>
      <c r="G49" s="173"/>
      <c r="H49" s="173">
        <f>'実質公債費比率（分子）の構造'!M$45</f>
        <v>978</v>
      </c>
      <c r="I49" s="173"/>
      <c r="J49" s="173"/>
      <c r="K49" s="173">
        <f>'実質公債費比率（分子）の構造'!N$45</f>
        <v>1004</v>
      </c>
      <c r="L49" s="173"/>
      <c r="M49" s="173"/>
      <c r="N49" s="173">
        <f>'実質公債費比率（分子）の構造'!O$45</f>
        <v>1120</v>
      </c>
      <c r="O49" s="173"/>
      <c r="P49" s="173"/>
    </row>
    <row r="50" spans="1:16" x14ac:dyDescent="0.15">
      <c r="A50" s="173" t="s">
        <v>71</v>
      </c>
      <c r="B50" s="173" t="e">
        <f>NA()</f>
        <v>#N/A</v>
      </c>
      <c r="C50" s="173">
        <f>IF(ISNUMBER('実質公債費比率（分子）の構造'!K$53),'実質公債費比率（分子）の構造'!K$53,NA())</f>
        <v>447</v>
      </c>
      <c r="D50" s="173" t="e">
        <f>NA()</f>
        <v>#N/A</v>
      </c>
      <c r="E50" s="173" t="e">
        <f>NA()</f>
        <v>#N/A</v>
      </c>
      <c r="F50" s="173">
        <f>IF(ISNUMBER('実質公債費比率（分子）の構造'!L$53),'実質公債費比率（分子）の構造'!L$53,NA())</f>
        <v>448</v>
      </c>
      <c r="G50" s="173" t="e">
        <f>NA()</f>
        <v>#N/A</v>
      </c>
      <c r="H50" s="173" t="e">
        <f>NA()</f>
        <v>#N/A</v>
      </c>
      <c r="I50" s="173">
        <f>IF(ISNUMBER('実質公債費比率（分子）の構造'!M$53),'実質公債費比率（分子）の構造'!M$53,NA())</f>
        <v>416</v>
      </c>
      <c r="J50" s="173" t="e">
        <f>NA()</f>
        <v>#N/A</v>
      </c>
      <c r="K50" s="173" t="e">
        <f>NA()</f>
        <v>#N/A</v>
      </c>
      <c r="L50" s="173">
        <f>IF(ISNUMBER('実質公債費比率（分子）の構造'!N$53),'実質公債費比率（分子）の構造'!N$53,NA())</f>
        <v>441</v>
      </c>
      <c r="M50" s="173" t="e">
        <f>NA()</f>
        <v>#N/A</v>
      </c>
      <c r="N50" s="173" t="e">
        <f>NA()</f>
        <v>#N/A</v>
      </c>
      <c r="O50" s="173">
        <f>IF(ISNUMBER('実質公債費比率（分子）の構造'!O$53),'実質公債費比率（分子）の構造'!O$53,NA())</f>
        <v>485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9255</v>
      </c>
      <c r="E56" s="172"/>
      <c r="F56" s="172"/>
      <c r="G56" s="172">
        <f>'将来負担比率（分子）の構造'!J$52</f>
        <v>8913</v>
      </c>
      <c r="H56" s="172"/>
      <c r="I56" s="172"/>
      <c r="J56" s="172">
        <f>'将来負担比率（分子）の構造'!K$52</f>
        <v>8676</v>
      </c>
      <c r="K56" s="172"/>
      <c r="L56" s="172"/>
      <c r="M56" s="172">
        <f>'将来負担比率（分子）の構造'!L$52</f>
        <v>8913</v>
      </c>
      <c r="N56" s="172"/>
      <c r="O56" s="172"/>
      <c r="P56" s="172">
        <f>'将来負担比率（分子）の構造'!M$52</f>
        <v>8910</v>
      </c>
    </row>
    <row r="57" spans="1:16" x14ac:dyDescent="0.15">
      <c r="A57" s="172" t="s">
        <v>42</v>
      </c>
      <c r="B57" s="172"/>
      <c r="C57" s="172"/>
      <c r="D57" s="172">
        <f>'将来負担比率（分子）の構造'!I$51</f>
        <v>924</v>
      </c>
      <c r="E57" s="172"/>
      <c r="F57" s="172"/>
      <c r="G57" s="172">
        <f>'将来負担比率（分子）の構造'!J$51</f>
        <v>1012</v>
      </c>
      <c r="H57" s="172"/>
      <c r="I57" s="172"/>
      <c r="J57" s="172">
        <f>'将来負担比率（分子）の構造'!K$51</f>
        <v>1117</v>
      </c>
      <c r="K57" s="172"/>
      <c r="L57" s="172"/>
      <c r="M57" s="172">
        <f>'将来負担比率（分子）の構造'!L$51</f>
        <v>1218</v>
      </c>
      <c r="N57" s="172"/>
      <c r="O57" s="172"/>
      <c r="P57" s="172">
        <f>'将来負担比率（分子）の構造'!M$51</f>
        <v>1257</v>
      </c>
    </row>
    <row r="58" spans="1:16" x14ac:dyDescent="0.15">
      <c r="A58" s="172" t="s">
        <v>41</v>
      </c>
      <c r="B58" s="172"/>
      <c r="C58" s="172"/>
      <c r="D58" s="172">
        <f>'将来負担比率（分子）の構造'!I$50</f>
        <v>4245</v>
      </c>
      <c r="E58" s="172"/>
      <c r="F58" s="172"/>
      <c r="G58" s="172">
        <f>'将来負担比率（分子）の構造'!J$50</f>
        <v>4379</v>
      </c>
      <c r="H58" s="172"/>
      <c r="I58" s="172"/>
      <c r="J58" s="172">
        <f>'将来負担比率（分子）の構造'!K$50</f>
        <v>4346</v>
      </c>
      <c r="K58" s="172"/>
      <c r="L58" s="172"/>
      <c r="M58" s="172">
        <f>'将来負担比率（分子）の構造'!L$50</f>
        <v>4293</v>
      </c>
      <c r="N58" s="172"/>
      <c r="O58" s="172"/>
      <c r="P58" s="172">
        <f>'将来負担比率（分子）の構造'!M$50</f>
        <v>4027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1224</v>
      </c>
      <c r="C62" s="172"/>
      <c r="D62" s="172"/>
      <c r="E62" s="172">
        <f>'将来負担比率（分子）の構造'!J$45</f>
        <v>1086</v>
      </c>
      <c r="F62" s="172"/>
      <c r="G62" s="172"/>
      <c r="H62" s="172">
        <f>'将来負担比率（分子）の構造'!K$45</f>
        <v>1020</v>
      </c>
      <c r="I62" s="172"/>
      <c r="J62" s="172"/>
      <c r="K62" s="172">
        <f>'将来負担比率（分子）の構造'!L$45</f>
        <v>932</v>
      </c>
      <c r="L62" s="172"/>
      <c r="M62" s="172"/>
      <c r="N62" s="172">
        <f>'将来負担比率（分子）の構造'!M$45</f>
        <v>1068</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2809</v>
      </c>
      <c r="C64" s="172"/>
      <c r="D64" s="172"/>
      <c r="E64" s="172">
        <f>'将来負担比率（分子）の構造'!J$43</f>
        <v>2476</v>
      </c>
      <c r="F64" s="172"/>
      <c r="G64" s="172"/>
      <c r="H64" s="172">
        <f>'将来負担比率（分子）の構造'!K$43</f>
        <v>2412</v>
      </c>
      <c r="I64" s="172"/>
      <c r="J64" s="172"/>
      <c r="K64" s="172">
        <f>'将来負担比率（分子）の構造'!L$43</f>
        <v>2164</v>
      </c>
      <c r="L64" s="172"/>
      <c r="M64" s="172"/>
      <c r="N64" s="172">
        <f>'将来負担比率（分子）の構造'!M$43</f>
        <v>1939</v>
      </c>
      <c r="O64" s="172"/>
      <c r="P64" s="172"/>
    </row>
    <row r="65" spans="1:16" x14ac:dyDescent="0.15">
      <c r="A65" s="172" t="s">
        <v>32</v>
      </c>
      <c r="B65" s="172">
        <f>'将来負担比率（分子）の構造'!I$42</f>
        <v>30</v>
      </c>
      <c r="C65" s="172"/>
      <c r="D65" s="172"/>
      <c r="E65" s="172">
        <f>'将来負担比率（分子）の構造'!J$42</f>
        <v>28</v>
      </c>
      <c r="F65" s="172"/>
      <c r="G65" s="172"/>
      <c r="H65" s="172">
        <f>'将来負担比率（分子）の構造'!K$42</f>
        <v>49</v>
      </c>
      <c r="I65" s="172"/>
      <c r="J65" s="172"/>
      <c r="K65" s="172">
        <f>'将来負担比率（分子）の構造'!L$42</f>
        <v>59</v>
      </c>
      <c r="L65" s="172"/>
      <c r="M65" s="172"/>
      <c r="N65" s="172">
        <f>'将来負担比率（分子）の構造'!M$42</f>
        <v>57</v>
      </c>
      <c r="O65" s="172"/>
      <c r="P65" s="172"/>
    </row>
    <row r="66" spans="1:16" x14ac:dyDescent="0.15">
      <c r="A66" s="172" t="s">
        <v>31</v>
      </c>
      <c r="B66" s="172">
        <f>'将来負担比率（分子）の構造'!I$41</f>
        <v>11674</v>
      </c>
      <c r="C66" s="172"/>
      <c r="D66" s="172"/>
      <c r="E66" s="172">
        <f>'将来負担比率（分子）の構造'!J$41</f>
        <v>11720</v>
      </c>
      <c r="F66" s="172"/>
      <c r="G66" s="172"/>
      <c r="H66" s="172">
        <f>'将来負担比率（分子）の構造'!K$41</f>
        <v>11986</v>
      </c>
      <c r="I66" s="172"/>
      <c r="J66" s="172"/>
      <c r="K66" s="172">
        <f>'将来負担比率（分子）の構造'!L$41</f>
        <v>12676</v>
      </c>
      <c r="L66" s="172"/>
      <c r="M66" s="172"/>
      <c r="N66" s="172">
        <f>'将来負担比率（分子）の構造'!M$41</f>
        <v>14094</v>
      </c>
      <c r="O66" s="172"/>
      <c r="P66" s="172"/>
    </row>
    <row r="67" spans="1:16" x14ac:dyDescent="0.15">
      <c r="A67" s="172" t="s">
        <v>75</v>
      </c>
      <c r="B67" s="172" t="e">
        <f>NA()</f>
        <v>#N/A</v>
      </c>
      <c r="C67" s="172">
        <f>IF(ISNUMBER('将来負担比率（分子）の構造'!I$53), IF('将来負担比率（分子）の構造'!I$53 &lt; 0, 0, '将来負担比率（分子）の構造'!I$53), NA())</f>
        <v>1313</v>
      </c>
      <c r="D67" s="172" t="e">
        <f>NA()</f>
        <v>#N/A</v>
      </c>
      <c r="E67" s="172" t="e">
        <f>NA()</f>
        <v>#N/A</v>
      </c>
      <c r="F67" s="172">
        <f>IF(ISNUMBER('将来負担比率（分子）の構造'!J$53), IF('将来負担比率（分子）の構造'!J$53 &lt; 0, 0, '将来負担比率（分子）の構造'!J$53), NA())</f>
        <v>1005</v>
      </c>
      <c r="G67" s="172" t="e">
        <f>NA()</f>
        <v>#N/A</v>
      </c>
      <c r="H67" s="172" t="e">
        <f>NA()</f>
        <v>#N/A</v>
      </c>
      <c r="I67" s="172">
        <f>IF(ISNUMBER('将来負担比率（分子）の構造'!K$53), IF('将来負担比率（分子）の構造'!K$53 &lt; 0, 0, '将来負担比率（分子）の構造'!K$53), NA())</f>
        <v>1327</v>
      </c>
      <c r="J67" s="172" t="e">
        <f>NA()</f>
        <v>#N/A</v>
      </c>
      <c r="K67" s="172" t="e">
        <f>NA()</f>
        <v>#N/A</v>
      </c>
      <c r="L67" s="172">
        <f>IF(ISNUMBER('将来負担比率（分子）の構造'!L$53), IF('将来負担比率（分子）の構造'!L$53 &lt; 0, 0, '将来負担比率（分子）の構造'!L$53), NA())</f>
        <v>1407</v>
      </c>
      <c r="M67" s="172" t="e">
        <f>NA()</f>
        <v>#N/A</v>
      </c>
      <c r="N67" s="172" t="e">
        <f>NA()</f>
        <v>#N/A</v>
      </c>
      <c r="O67" s="172">
        <f>IF(ISNUMBER('将来負担比率（分子）の構造'!M$53), IF('将来負担比率（分子）の構造'!M$53 &lt; 0, 0, '将来負担比率（分子）の構造'!M$53), NA())</f>
        <v>2964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1695</v>
      </c>
      <c r="C72" s="176">
        <f>基金残高に係る経年分析!G55</f>
        <v>1778</v>
      </c>
      <c r="D72" s="176">
        <f>基金残高に係る経年分析!H55</f>
        <v>1541</v>
      </c>
    </row>
    <row r="73" spans="1:16" x14ac:dyDescent="0.15">
      <c r="A73" s="175" t="s">
        <v>78</v>
      </c>
      <c r="B73" s="176">
        <f>基金残高に係る経年分析!F56</f>
        <v>877</v>
      </c>
      <c r="C73" s="176">
        <f>基金残高に係る経年分析!G56</f>
        <v>847</v>
      </c>
      <c r="D73" s="176">
        <f>基金残高に係る経年分析!H56</f>
        <v>802</v>
      </c>
    </row>
    <row r="74" spans="1:16" x14ac:dyDescent="0.15">
      <c r="A74" s="175" t="s">
        <v>79</v>
      </c>
      <c r="B74" s="176">
        <f>基金残高に係る経年分析!F57</f>
        <v>1460</v>
      </c>
      <c r="C74" s="176">
        <f>基金残高に係る経年分析!G57</f>
        <v>1544</v>
      </c>
      <c r="D74" s="176">
        <f>基金残高に係る経年分析!H57</f>
        <v>1534</v>
      </c>
    </row>
  </sheetData>
  <sheetProtection algorithmName="SHA-512" hashValue="z0zeffyS+ZT8dCni0eH74rtPA9tHHcuVgVUOF2xWdaxcWu/4vaDDCDTyyOgz5chSlcUJcrOSP8VvxbckfokXJg==" saltValue="dBPL7rxSB+EKV8mAzs7JK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2023-03-15T05:06:29Z</cp:lastPrinted>
  <dcterms:created xsi:type="dcterms:W3CDTF">2023-02-20T03:38:44Z</dcterms:created>
  <dcterms:modified xsi:type="dcterms:W3CDTF">2023-10-19T06:40:26Z</dcterms:modified>
  <cp:category/>
</cp:coreProperties>
</file>