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ibechafile\Desktop\minatoya.shogo\デスクトップ\"/>
    </mc:Choice>
  </mc:AlternateContent>
  <bookViews>
    <workbookView xWindow="0" yWindow="0" windowWidth="22290" windowHeight="88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<sst xmlns="http://schemas.openxmlformats.org/spreadsheetml/2006/main" count="1088" uniqueCount="574">
  <si>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</si>
  <si>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</si>
  <si>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</si>
  <si>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</si>
  <si>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</si>
  <si>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</si>
  <si>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</si>
  <si>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</si>
  <si>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</si>
  <si>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</si>
  <si>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</si>
  <si>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</si>
  <si>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</si>
  <si>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</si>
  <si>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</si>
  <si>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</si>
  <si>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</si>
  <si>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</si>
  <si>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</si>
  <si>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</si>
  <si>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</si>
  <si>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</si>
  <si>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</si>
  <si>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</si>
  <si>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</si>
  <si>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</si>
  <si>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</si>
  <si>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</si>
  <si>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</si>
  <si>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</si>
  <si>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</si>
  <si>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</si>
  <si>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</si>
  <si>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</si>
  <si>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</si>
  <si>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</si>
  <si>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</si>
  <si>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</si>
  <si>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</si>
  <si>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</si>
  <si>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</si>
  <si>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</si>
  <si>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</si>
  <si>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</si>
  <si>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</si>
  <si>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</si>
  <si>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</si>
  <si>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</si>
  <si>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</si>
  <si>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</si>
  <si>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</si>
  <si>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</si>
  <si>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</si>
  <si>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</si>
  <si>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</si>
  <si>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</si>
  <si>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</si>
  <si>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</si>
  <si>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</si>
  <si>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</si>
  <si>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</si>
  <si>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</si>
  <si>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</si>
  <si>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</si>
  <si>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</si>
  <si>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</si>
  <si>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</si>
  <si>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</si>
  <si>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</si>
  <si>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</si>
  <si>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</si>
  <si>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</si>
  <si>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</si>
  <si>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</si>
  <si>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</si>
  <si>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</si>
  <si>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</si>
  <si>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</si>
  <si>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</si>
  <si>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</si>
  <si>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</si>
  <si>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</si>
  <si>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</si>
  <si>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</si>
  <si>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</si>
  <si>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</si>
  <si>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</si>
  <si>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</si>
  <si>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</si>
  <si>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</si>
  <si>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</si>
  <si>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</si>
  <si>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</si>
  <si>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</si>
  <si>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標茶町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</si>
  <si>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</si>
  <si>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</si>
  <si>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</si>
  <si>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</si>
  <si>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</si>
  <si>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</si>
  <si>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</si>
  <si>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</si>
  <si>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</si>
  <si>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</si>
  <si>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</si>
  <si>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</si>
  <si>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</si>
  <si>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</si>
  <si>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</si>
  <si>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</si>
  <si>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</si>
  <si>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</si>
  <si>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</si>
  <si>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</si>
  <si>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</si>
  <si>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</si>
  <si>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</si>
  <si>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</si>
  <si>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</si>
  <si>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</si>
  <si>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</si>
  <si>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</si>
  <si>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</si>
  <si>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</si>
  <si>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</si>
  <si>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</si>
  <si>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</si>
  <si>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</si>
  <si>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</si>
  <si>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</si>
  <si>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</si>
  <si>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</si>
  <si>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</si>
  <si>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</si>
  <si>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</si>
  <si>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</si>
  <si>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</si>
  <si>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</si>
  <si>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</si>
  <si>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</si>
  <si>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</si>
  <si>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</si>
  <si>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</si>
  <si>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</si>
  <si>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</si>
  <si>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</si>
  <si>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</si>
  <si>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</si>
  <si>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</si>
  <si>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</si>
  <si>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</si>
  <si>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</si>
  <si>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</si>
  <si>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</si>
  <si>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</si>
  <si>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</si>
  <si>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</si>
  <si>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</si>
  <si>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</si>
  <si>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</si>
  <si>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</si>
  <si>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</si>
  <si>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</si>
  <si>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</si>
  <si>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</si>
  <si>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</si>
  <si>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</si>
  <si>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</si>
  <si>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</si>
  <si>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</si>
  <si>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</si>
  <si>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</si>
  <si>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</si>
  <si>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</si>
  <si>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</si>
  <si>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</si>
  <si>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</si>
  <si>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</si>
  <si>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</si>
  <si>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</si>
  <si>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</si>
  <si>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</si>
  <si>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</si>
  <si>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</si>
  <si>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</si>
  <si>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</si>
  <si>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</si>
  <si>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</si>
  <si>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</si>
  <si>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</si>
  <si>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</si>
  <si>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</si>
  <si>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</si>
  <si>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</si>
  <si>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</si>
  <si>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</si>
  <si>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</si>
  <si>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</si>
  <si>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</si>
  <si>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</si>
  <si>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</si>
  <si>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</si>
  <si>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</si>
  <si>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北海道標茶町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</si>
  <si>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</si>
  <si>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</si>
  <si>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</si>
  <si>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</si>
  <si>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</si>
  <si>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</si>
  <si>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</si>
  <si>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</si>
  <si>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</si>
  <si>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</si>
  <si>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</si>
  <si>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</si>
  <si>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</si>
  <si>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</si>
  <si>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</si>
  <si>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</si>
  <si>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</si>
  <si>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</si>
  <si>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</si>
  <si>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</si>
  <si>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</si>
  <si>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</si>
  <si>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</si>
  <si>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</si>
  <si>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</si>
  <si>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</si>
  <si>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</si>
  <si>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</si>
  <si>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</si>
  <si>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</si>
  <si>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</si>
  <si>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</si>
  <si>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</si>
  <si>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</si>
  <si>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</si>
  <si>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</si>
  <si>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</si>
  <si>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</si>
  <si>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</si>
  <si>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</si>
  <si>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</si>
  <si>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</si>
  <si>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</si>
  <si>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</si>
  <si>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</si>
  <si>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</si>
  <si>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</si>
  <si>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</si>
  <si>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</si>
  <si>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</si>
  <si>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</si>
  <si>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</si>
  <si>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</si>
  <si>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</si>
  <si>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</si>
  <si>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</si>
  <si>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</si>
  <si>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</si>
  <si>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</si>
  <si>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</si>
  <si>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</si>
  <si>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</si>
  <si>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</si>
  <si>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</si>
  <si>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</si>
  <si>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</si>
  <si>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</si>
  <si>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</si>
  <si>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</si>
  <si>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</si>
  <si>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</si>
  <si>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</si>
  <si>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</si>
  <si>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</si>
  <si>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</si>
  <si>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</si>
  <si>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</si>
  <si>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</si>
  <si>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</si>
  <si>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</si>
  <si>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</si>
  <si>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</si>
  <si>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</si>
  <si>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</si>
  <si>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</si>
  <si>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</si>
  <si>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</si>
  <si>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</si>
  <si>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</si>
  <si>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</si>
  <si>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</si>
  <si>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</si>
  <si>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</si>
  <si>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</si>
  <si>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</si>
  <si>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</si>
  <si>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</si>
  <si>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</si>
  <si>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</si>
  <si>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</si>
  <si>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</si>
  <si>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</si>
  <si>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</si>
  <si>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</si>
  <si>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</si>
  <si>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</si>
  <si>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</si>
  <si>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</si>
  <si>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</si>
  <si>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</si>
  <si>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</si>
  <si>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</si>
  <si>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</si>
  <si>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</si>
  <si>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</si>
  <si>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</si>
  <si>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</si>
  <si>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</si>
  <si>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</si>
  <si>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</si>
  <si>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</si>
  <si>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</si>
  <si>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</si>
  <si>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</si>
  <si>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</si>
  <si>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</si>
  <si>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</si>
  <si>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</si>
  <si>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</si>
  <si>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</si>
  <si>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</si>
  <si>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</si>
  <si>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</si>
  <si>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</si>
  <si>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</si>
  <si>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</si>
  <si>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</si>
  <si>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</si>
  <si>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</si>
  <si>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</si>
  <si>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</si>
  <si>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</si>
  <si>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</si>
  <si>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</si>
  <si>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</si>
  <si>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</si>
  <si>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</si>
  <si>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</si>
  <si>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</si>
  <si>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</si>
  <si>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北海道標茶町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</si>
  <si>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</si>
  <si>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</si>
  <si>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</si>
  <si>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</si>
  <si>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</si>
  <si>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</si>
  <si>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</si>
  <si>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</si>
  <si>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</si>
  <si>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</si>
  <si>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</si>
  <si>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</si>
  <si>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</si>
  <si>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</si>
  <si>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</si>
  <si>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</si>
  <si>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</si>
  <si>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</si>
  <si>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</si>
  <si>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</si>
  <si>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</si>
  <si>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</si>
  <si>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</si>
  <si>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</si>
  <si>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</si>
  <si>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</si>
  <si>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</si>
  <si>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</si>
  <si>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</si>
  <si>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</si>
  <si>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</si>
  <si>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</si>
  <si>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</si>
  <si>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</si>
  <si>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介護保険事業特別会計</t>
    <phoneticPr fontId="5"/>
  </si>
  <si>
    <t>後期高齢者医療特別会計</t>
    <phoneticPr fontId="5"/>
  </si>
  <si>
    <t>上水道事業会計</t>
    <phoneticPr fontId="5"/>
  </si>
  <si>
    <t>法適用企業</t>
    <phoneticPr fontId="5"/>
  </si>
  <si>
    <t>病院事業会計</t>
    <phoneticPr fontId="5"/>
  </si>
  <si>
    <t>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</si>
  <si>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</si>
  <si>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</si>
  <si>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</si>
  <si>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</si>
  <si>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</si>
  <si>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</si>
  <si>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</si>
  <si>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</si>
  <si>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</si>
  <si>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</si>
  <si>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</si>
  <si>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</si>
  <si>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</si>
  <si>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</si>
  <si>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</si>
  <si>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</si>
  <si>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</si>
  <si>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</si>
  <si>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</si>
  <si>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</si>
  <si>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</si>
  <si>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</si>
  <si>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</si>
  <si>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</si>
  <si>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</si>
  <si>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</si>
  <si>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</si>
  <si>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</si>
  <si>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</si>
  <si>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</si>
  <si>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</si>
  <si>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</si>
  <si>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</si>
  <si>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</si>
  <si>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</si>
  <si>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</si>
  <si>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</si>
  <si>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</si>
  <si>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</si>
  <si>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</si>
  <si>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</si>
  <si>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</si>
  <si>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</si>
  <si>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</si>
  <si>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</si>
  <si>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</si>
  <si>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</si>
  <si>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</si>
  <si>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</si>
  <si>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</si>
  <si>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</si>
  <si>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</si>
  <si>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</si>
  <si>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</si>
  <si>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</si>
  <si>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</si>
  <si>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</si>
  <si>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</si>
  <si>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</si>
  <si>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</si>
  <si>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</si>
  <si>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</si>
  <si>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</si>
  <si>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</si>
  <si>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</si>
  <si>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</si>
  <si>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</si>
  <si>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</si>
  <si>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</si>
  <si>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</si>
  <si>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</si>
  <si>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</si>
  <si>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</si>
  <si>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</si>
  <si>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</si>
  <si>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</si>
  <si>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</si>
  <si>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</si>
  <si>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</si>
  <si>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</si>
  <si>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</si>
  <si>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</si>
  <si>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</si>
  <si>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</si>
  <si>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</si>
  <si>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</si>
  <si>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</si>
  <si>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</si>
  <si>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</si>
  <si>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</si>
  <si>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</si>
  <si>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</si>
  <si>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</si>
  <si>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</si>
  <si>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</si>
  <si>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</si>
  <si>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</si>
  <si>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</si>
  <si>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</si>
  <si>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</si>
  <si>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</si>
  <si>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</si>
  <si>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</si>
  <si>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</si>
  <si>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</si>
  <si>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</si>
  <si>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</si>
  <si>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</si>
  <si>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</si>
  <si>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</si>
  <si>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</si>
  <si>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</si>
  <si>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</si>
  <si>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</si>
  <si>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</si>
  <si>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</si>
  <si>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</si>
  <si>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</si>
  <si>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</si>
  <si>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</si>
  <si>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</si>
  <si>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</si>
  <si>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</si>
  <si>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</si>
  <si>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</si>
  <si>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</si>
  <si>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</si>
  <si>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</si>
  <si>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</si>
  <si>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</si>
  <si>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</si>
  <si>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</si>
  <si>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</si>
  <si>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</si>
  <si>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</si>
  <si>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</si>
  <si>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</si>
  <si>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3.31</t>
  </si>
  <si>
    <t>▲ 6.11</t>
  </si>
  <si>
    <t>▲ 3.07</t>
  </si>
  <si>
    <t>上水道事業会計</t>
  </si>
  <si>
    <t>病院事業会計</t>
  </si>
  <si>
    <t>一般会計</t>
  </si>
  <si>
    <t>介護保険事業特別会計</t>
  </si>
  <si>
    <t>簡易水道事業特別会計</t>
  </si>
  <si>
    <t>下水道事業特別会計</t>
  </si>
  <si>
    <t>国民健康保険事業事業勘定特別会計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</si>
  <si>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</si>
  <si>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</si>
  <si>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</si>
  <si>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</si>
  <si>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</si>
  <si>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</si>
  <si>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</si>
  <si>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</si>
  <si>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10"/>
  </si>
  <si>
    <t>－</t>
  </si>
  <si>
    <t>釧路北部消防事務組合</t>
  </si>
  <si>
    <t>釧路公立大学事務組合</t>
  </si>
  <si>
    <t>川上郡衛生処理組合</t>
  </si>
  <si>
    <t>釧路・根室広域地方税滞納整理機構</t>
  </si>
  <si>
    <t>-</t>
    <phoneticPr fontId="2"/>
  </si>
  <si>
    <t>町営住宅整備基金</t>
    <phoneticPr fontId="5"/>
  </si>
  <si>
    <t>町有施設整備基金</t>
    <phoneticPr fontId="2"/>
  </si>
  <si>
    <t>ふるさと納税寄附基金</t>
    <phoneticPr fontId="2"/>
  </si>
  <si>
    <t>地域交通対策基金</t>
    <phoneticPr fontId="2"/>
  </si>
  <si>
    <t>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</si>
  <si>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</si>
  <si>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</si>
  <si>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将来負担比率と有形固定資産減価償却率ともに類似団体と比較し高い水準にある。
令和５年度は前年に引き続き茅沼地区観光施設改修事業を実施したほか、今後も町有施設の老朽化に伴う更新等のため、多額の地方債借入及び償還が見込まれるため、将来を見据えた健全な財政運営に努める。</t>
    <rPh sb="44" eb="46">
      <t>ゼンネン</t>
    </rPh>
    <rPh sb="47" eb="48">
      <t>ヒ</t>
    </rPh>
    <rPh sb="49" eb="50">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</si>
  <si>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</si>
  <si>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</si>
  <si>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</si>
  <si>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</si>
  <si>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</si>
  <si>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</si>
  <si>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の標茶中学校（校舎）防音事業等の実施により地方債の借入額が大幅に増加し将来負担比率は27％となった。さらに、令和３年度は標茶中学校（講堂）防音事業（169.4百万円）や学校給食共同調理場改築事業（665.7百万円）、光回線敷設事業（632.6百万円）の地方債を発行したことにより、将来負担比率が５５％と大幅に上昇した。
令和４年度においてはやや下方傾向であったが、令和４年度と令和５年度に茅沼地区観光施設改修事業（令和４年度：530.1百万円、令和５年度：246.0百万円）の地方債を発行したことにより、１０．１％の上昇となった。今後大型事業の償還開始により、実質公債費比率が上昇していくことが考えられるため、新規事業などにおいては総点検を実施し、財政の健全化を図る。</t>
    <rPh sb="187" eb="189">
      <t>レイワ</t>
    </rPh>
    <rPh sb="190" eb="192">
      <t>ネンド</t>
    </rPh>
    <rPh sb="193" eb="195">
      <t>レイワ</t>
    </rPh>
    <rPh sb="196" eb="198">
      <t>ネンド</t>
    </rPh>
    <rPh sb="212" eb="214">
      <t>レイワ</t>
    </rPh>
    <rPh sb="215" eb="217">
      <t>ネンド</t>
    </rPh>
    <rPh sb="243" eb="246">
      <t>チホウサイ</t>
    </rPh>
    <rPh sb="247" eb="249">
      <t>ハッコウ</t>
    </rPh>
    <rPh sb="263" eb="265">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</si>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</sst>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9" fillId="0" borderId="116"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2E8B-4D7F-B110-7E2D71DB6B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464815</c:v>
                </c:pt>
                <c:pt idx="1">
                  <c:v>448004</c:v>
                </c:pt>
                <c:pt idx="2">
                  <c:v>529686</c:v>
                </c:pt>
                <c:pt idx="3">
                  <c:v>550491</c:v>
                </c:pt>
                <c:pt idx="4">
                  <c:v>298790</c:v>
                </c:pt>
              </c:numCache>
            </c:numRef>
          </c:val>
          <c:smooth val="0"/>
          <c:extLst>
            <c:ext xmlns:c16="http://schemas.microsoft.com/office/drawing/2014/chart" uri="{C3380CC4-5D6E-409C-BE32-E72D297353CC}">
              <c16:uniqueId val="{00000001-2E8B-4D7F-B110-7E2D71DB6B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1.92</c:v>
                </c:pt>
                <c:pt idx="1">
                  <c:v>2.69</c:v>
                </c:pt>
                <c:pt idx="2">
                  <c:v>3.01</c:v>
                </c:pt>
                <c:pt idx="3">
                  <c:v>1.7</c:v>
                </c:pt>
                <c:pt idx="4">
                  <c:v>1.61</c:v>
                </c:pt>
              </c:numCache>
            </c:numRef>
          </c:val>
          <c:extLst>
            <c:ext xmlns:c16="http://schemas.microsoft.com/office/drawing/2014/chart" uri="{C3380CC4-5D6E-409C-BE32-E72D297353CC}">
              <c16:uniqueId val="{00000000-BB23-4298-8C34-1273F7CD65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29.51</c:v>
                </c:pt>
                <c:pt idx="1">
                  <c:v>30.09</c:v>
                </c:pt>
                <c:pt idx="2">
                  <c:v>24.54</c:v>
                </c:pt>
                <c:pt idx="3">
                  <c:v>20.170000000000002</c:v>
                </c:pt>
                <c:pt idx="4">
                  <c:v>17.09</c:v>
                </c:pt>
              </c:numCache>
            </c:numRef>
          </c:val>
          <c:extLst>
            <c:ext xmlns:c16="http://schemas.microsoft.com/office/drawing/2014/chart" uri="{C3380CC4-5D6E-409C-BE32-E72D297353CC}">
              <c16:uniqueId val="{00000001-BB23-4298-8C34-1273F7CD65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0.41</c:v>
                </c:pt>
                <c:pt idx="1">
                  <c:v>2.23</c:v>
                </c:pt>
                <c:pt idx="2">
                  <c:v>-3.31</c:v>
                </c:pt>
                <c:pt idx="3">
                  <c:v>-6.11</c:v>
                </c:pt>
                <c:pt idx="4">
                  <c:v>-3.07</c:v>
                </c:pt>
              </c:numCache>
            </c:numRef>
          </c:val>
          <c:smooth val="0"/>
          <c:extLst>
            <c:ext xmlns:c16="http://schemas.microsoft.com/office/drawing/2014/chart" uri="{C3380CC4-5D6E-409C-BE32-E72D297353CC}">
              <c16:uniqueId val="{00000002-BB23-4298-8C34-1273F7CD65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0EE-4377-A43A-856BD4BAD7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EE-4377-A43A-856BD4BAD71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2-50EE-4377-A43A-856BD4BAD71F}"/>
            </c:ext>
          </c:extLst>
        </c:ser>
        <c:ser>
          <c:idx val="3"/>
          <c:order val="3"/>
          <c:tx>
            <c:strRef>
              <c:f>データシート!$A$30</c:f>
              <c:strCache>
                <c:ptCount val="1"/>
                <c:pt idx="0">
                  <c:v>国民健康保険事業事業勘定特別会計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0.34</c:v>
                </c:pt>
                <c:pt idx="4">
                  <c:v>#N/A</c:v>
                </c:pt>
                <c:pt idx="5">
                  <c:v>0.05</c:v>
                </c:pt>
                <c:pt idx="6">
                  <c:v>#N/A</c:v>
                </c:pt>
                <c:pt idx="7">
                  <c:v>0.02</c:v>
                </c:pt>
                <c:pt idx="8">
                  <c:v>#N/A</c:v>
                </c:pt>
                <c:pt idx="9">
                  <c:v>0.03</c:v>
                </c:pt>
              </c:numCache>
            </c:numRef>
          </c:val>
          <c:extLst>
            <c:ext xmlns:c16="http://schemas.microsoft.com/office/drawing/2014/chart" uri="{C3380CC4-5D6E-409C-BE32-E72D297353CC}">
              <c16:uniqueId val="{00000003-50EE-4377-A43A-856BD4BAD71F}"/>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0.52</c:v>
                </c:pt>
              </c:numCache>
            </c:numRef>
          </c:val>
          <c:extLst>
            <c:ext xmlns:c16="http://schemas.microsoft.com/office/drawing/2014/chart" uri="{C3380CC4-5D6E-409C-BE32-E72D297353CC}">
              <c16:uniqueId val="{00000004-50EE-4377-A43A-856BD4BAD71F}"/>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0.35</c:v>
                </c:pt>
                <c:pt idx="2">
                  <c:v>#N/A</c:v>
                </c:pt>
                <c:pt idx="3">
                  <c:v>0.44</c:v>
                </c:pt>
                <c:pt idx="4">
                  <c:v>#N/A</c:v>
                </c:pt>
                <c:pt idx="5">
                  <c:v>0.38</c:v>
                </c:pt>
                <c:pt idx="6">
                  <c:v>#N/A</c:v>
                </c:pt>
                <c:pt idx="7">
                  <c:v>0.31</c:v>
                </c:pt>
                <c:pt idx="8">
                  <c:v>#N/A</c:v>
                </c:pt>
                <c:pt idx="9">
                  <c:v>0.66</c:v>
                </c:pt>
              </c:numCache>
            </c:numRef>
          </c:val>
          <c:extLst>
            <c:ext xmlns:c16="http://schemas.microsoft.com/office/drawing/2014/chart" uri="{C3380CC4-5D6E-409C-BE32-E72D297353CC}">
              <c16:uniqueId val="{00000005-50EE-4377-A43A-856BD4BAD71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0.39</c:v>
                </c:pt>
                <c:pt idx="2">
                  <c:v>#N/A</c:v>
                </c:pt>
                <c:pt idx="3">
                  <c:v>0.52</c:v>
                </c:pt>
                <c:pt idx="4">
                  <c:v>#N/A</c:v>
                </c:pt>
                <c:pt idx="5">
                  <c:v>0.44</c:v>
                </c:pt>
                <c:pt idx="6">
                  <c:v>#N/A</c:v>
                </c:pt>
                <c:pt idx="7">
                  <c:v>0.92</c:v>
                </c:pt>
                <c:pt idx="8">
                  <c:v>#N/A</c:v>
                </c:pt>
                <c:pt idx="9">
                  <c:v>1.17</c:v>
                </c:pt>
              </c:numCache>
            </c:numRef>
          </c:val>
          <c:extLst>
            <c:ext xmlns:c16="http://schemas.microsoft.com/office/drawing/2014/chart" uri="{C3380CC4-5D6E-409C-BE32-E72D297353CC}">
              <c16:uniqueId val="{00000006-50EE-4377-A43A-856BD4BAD71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1.92</c:v>
                </c:pt>
                <c:pt idx="2">
                  <c:v>#N/A</c:v>
                </c:pt>
                <c:pt idx="3">
                  <c:v>2.69</c:v>
                </c:pt>
                <c:pt idx="4">
                  <c:v>#N/A</c:v>
                </c:pt>
                <c:pt idx="5">
                  <c:v>3</c:v>
                </c:pt>
                <c:pt idx="6">
                  <c:v>#N/A</c:v>
                </c:pt>
                <c:pt idx="7">
                  <c:v>1.7</c:v>
                </c:pt>
                <c:pt idx="8">
                  <c:v>#N/A</c:v>
                </c:pt>
                <c:pt idx="9">
                  <c:v>1.6</c:v>
                </c:pt>
              </c:numCache>
            </c:numRef>
          </c:val>
          <c:extLst>
            <c:ext xmlns:c16="http://schemas.microsoft.com/office/drawing/2014/chart" uri="{C3380CC4-5D6E-409C-BE32-E72D297353CC}">
              <c16:uniqueId val="{00000007-50EE-4377-A43A-856BD4BAD71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1.56</c:v>
                </c:pt>
                <c:pt idx="2">
                  <c:v>#N/A</c:v>
                </c:pt>
                <c:pt idx="3">
                  <c:v>1.63</c:v>
                </c:pt>
                <c:pt idx="4">
                  <c:v>#N/A</c:v>
                </c:pt>
                <c:pt idx="5">
                  <c:v>1.69</c:v>
                </c:pt>
                <c:pt idx="6">
                  <c:v>#N/A</c:v>
                </c:pt>
                <c:pt idx="7">
                  <c:v>2.04</c:v>
                </c:pt>
                <c:pt idx="8">
                  <c:v>#N/A</c:v>
                </c:pt>
                <c:pt idx="9">
                  <c:v>2.0299999999999998</c:v>
                </c:pt>
              </c:numCache>
            </c:numRef>
          </c:val>
          <c:extLst>
            <c:ext xmlns:c16="http://schemas.microsoft.com/office/drawing/2014/chart" uri="{C3380CC4-5D6E-409C-BE32-E72D297353CC}">
              <c16:uniqueId val="{00000008-50EE-4377-A43A-856BD4BAD71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c:v>
                </c:pt>
                <c:pt idx="2">
                  <c:v>#N/A</c:v>
                </c:pt>
                <c:pt idx="3">
                  <c:v>3.78</c:v>
                </c:pt>
                <c:pt idx="4">
                  <c:v>#N/A</c:v>
                </c:pt>
                <c:pt idx="5">
                  <c:v>3.48</c:v>
                </c:pt>
                <c:pt idx="6">
                  <c:v>#N/A</c:v>
                </c:pt>
                <c:pt idx="7">
                  <c:v>3.62</c:v>
                </c:pt>
                <c:pt idx="8">
                  <c:v>#N/A</c:v>
                </c:pt>
                <c:pt idx="9">
                  <c:v>3.85</c:v>
                </c:pt>
              </c:numCache>
            </c:numRef>
          </c:val>
          <c:extLst>
            <c:ext xmlns:c16="http://schemas.microsoft.com/office/drawing/2014/chart" uri="{C3380CC4-5D6E-409C-BE32-E72D297353CC}">
              <c16:uniqueId val="{00000009-50EE-4377-A43A-856BD4BAD7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902</c:v>
                </c:pt>
                <c:pt idx="5">
                  <c:v>904</c:v>
                </c:pt>
                <c:pt idx="8">
                  <c:v>976</c:v>
                </c:pt>
                <c:pt idx="11">
                  <c:v>970</c:v>
                </c:pt>
                <c:pt idx="14">
                  <c:v>1024</c:v>
                </c:pt>
              </c:numCache>
            </c:numRef>
          </c:val>
          <c:extLst>
            <c:ext xmlns:c16="http://schemas.microsoft.com/office/drawing/2014/chart" uri="{C3380CC4-5D6E-409C-BE32-E72D297353CC}">
              <c16:uniqueId val="{00000000-772D-4B92-BFED-E63D38BFA9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2D-4B92-BFED-E63D38BFA9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2-772D-4B92-BFED-E63D38BFA9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2D-4B92-BFED-E63D38BFA9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337</c:v>
                </c:pt>
                <c:pt idx="3">
                  <c:v>338</c:v>
                </c:pt>
                <c:pt idx="6">
                  <c:v>339</c:v>
                </c:pt>
                <c:pt idx="9">
                  <c:v>326</c:v>
                </c:pt>
                <c:pt idx="12">
                  <c:v>304</c:v>
                </c:pt>
              </c:numCache>
            </c:numRef>
          </c:val>
          <c:extLst>
            <c:ext xmlns:c16="http://schemas.microsoft.com/office/drawing/2014/chart" uri="{C3380CC4-5D6E-409C-BE32-E72D297353CC}">
              <c16:uniqueId val="{00000004-772D-4B92-BFED-E63D38BFA9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2D-4B92-BFED-E63D38BFA9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2D-4B92-BFED-E63D38BFA9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978</c:v>
                </c:pt>
                <c:pt idx="3">
                  <c:v>1004</c:v>
                </c:pt>
                <c:pt idx="6">
                  <c:v>1120</c:v>
                </c:pt>
                <c:pt idx="9">
                  <c:v>1155</c:v>
                </c:pt>
                <c:pt idx="12">
                  <c:v>1196</c:v>
                </c:pt>
              </c:numCache>
            </c:numRef>
          </c:val>
          <c:extLst>
            <c:ext xmlns:c16="http://schemas.microsoft.com/office/drawing/2014/chart" uri="{C3380CC4-5D6E-409C-BE32-E72D297353CC}">
              <c16:uniqueId val="{00000007-772D-4B92-BFED-E63D38BFA9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416</c:v>
                </c:pt>
                <c:pt idx="2">
                  <c:v>#N/A</c:v>
                </c:pt>
                <c:pt idx="3">
                  <c:v>#N/A</c:v>
                </c:pt>
                <c:pt idx="4">
                  <c:v>441</c:v>
                </c:pt>
                <c:pt idx="5">
                  <c:v>#N/A</c:v>
                </c:pt>
                <c:pt idx="6">
                  <c:v>#N/A</c:v>
                </c:pt>
                <c:pt idx="7">
                  <c:v>485</c:v>
                </c:pt>
                <c:pt idx="8">
                  <c:v>#N/A</c:v>
                </c:pt>
                <c:pt idx="9">
                  <c:v>#N/A</c:v>
                </c:pt>
                <c:pt idx="10">
                  <c:v>513</c:v>
                </c:pt>
                <c:pt idx="11">
                  <c:v>#N/A</c:v>
                </c:pt>
                <c:pt idx="12">
                  <c:v>#N/A</c:v>
                </c:pt>
                <c:pt idx="13">
                  <c:v>477</c:v>
                </c:pt>
                <c:pt idx="14">
                  <c:v>#N/A</c:v>
                </c:pt>
              </c:numCache>
            </c:numRef>
          </c:val>
          <c:smooth val="0"/>
          <c:extLst>
            <c:ext xmlns:c16="http://schemas.microsoft.com/office/drawing/2014/chart" uri="{C3380CC4-5D6E-409C-BE32-E72D297353CC}">
              <c16:uniqueId val="{00000008-772D-4B92-BFED-E63D38BFA9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8676</c:v>
                </c:pt>
                <c:pt idx="5">
                  <c:v>8913</c:v>
                </c:pt>
                <c:pt idx="8">
                  <c:v>8910</c:v>
                </c:pt>
                <c:pt idx="11">
                  <c:v>9564</c:v>
                </c:pt>
                <c:pt idx="14">
                  <c:v>9115</c:v>
                </c:pt>
              </c:numCache>
            </c:numRef>
          </c:val>
          <c:extLst>
            <c:ext xmlns:c16="http://schemas.microsoft.com/office/drawing/2014/chart" uri="{C3380CC4-5D6E-409C-BE32-E72D297353CC}">
              <c16:uniqueId val="{00000000-55B1-467F-B4F9-9EB51AFA31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1117</c:v>
                </c:pt>
                <c:pt idx="5">
                  <c:v>1218</c:v>
                </c:pt>
                <c:pt idx="8">
                  <c:v>1257</c:v>
                </c:pt>
                <c:pt idx="11">
                  <c:v>1260</c:v>
                </c:pt>
                <c:pt idx="14">
                  <c:v>1236</c:v>
                </c:pt>
              </c:numCache>
            </c:numRef>
          </c:val>
          <c:extLst>
            <c:ext xmlns:c16="http://schemas.microsoft.com/office/drawing/2014/chart" uri="{C3380CC4-5D6E-409C-BE32-E72D297353CC}">
              <c16:uniqueId val="{00000001-55B1-467F-B4F9-9EB51AFA31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4346</c:v>
                </c:pt>
                <c:pt idx="5">
                  <c:v>4293</c:v>
                </c:pt>
                <c:pt idx="8">
                  <c:v>4027</c:v>
                </c:pt>
                <c:pt idx="11">
                  <c:v>3704</c:v>
                </c:pt>
                <c:pt idx="14">
                  <c:v>3342</c:v>
                </c:pt>
              </c:numCache>
            </c:numRef>
          </c:val>
          <c:extLst>
            <c:ext xmlns:c16="http://schemas.microsoft.com/office/drawing/2014/chart" uri="{C3380CC4-5D6E-409C-BE32-E72D297353CC}">
              <c16:uniqueId val="{00000002-55B1-467F-B4F9-9EB51AFA31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B1-467F-B4F9-9EB51AFA31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B1-467F-B4F9-9EB51AFA31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B1-467F-B4F9-9EB51AFA31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1020</c:v>
                </c:pt>
                <c:pt idx="3">
                  <c:v>932</c:v>
                </c:pt>
                <c:pt idx="6">
                  <c:v>1068</c:v>
                </c:pt>
                <c:pt idx="9">
                  <c:v>925</c:v>
                </c:pt>
                <c:pt idx="12">
                  <c:v>1062</c:v>
                </c:pt>
              </c:numCache>
            </c:numRef>
          </c:val>
          <c:extLst>
            <c:ext xmlns:c16="http://schemas.microsoft.com/office/drawing/2014/chart" uri="{C3380CC4-5D6E-409C-BE32-E72D297353CC}">
              <c16:uniqueId val="{00000006-55B1-467F-B4F9-9EB51AFA31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7-55B1-467F-B4F9-9EB51AFA31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2412</c:v>
                </c:pt>
                <c:pt idx="3">
                  <c:v>2164</c:v>
                </c:pt>
                <c:pt idx="6">
                  <c:v>1939</c:v>
                </c:pt>
                <c:pt idx="9">
                  <c:v>1725</c:v>
                </c:pt>
                <c:pt idx="12">
                  <c:v>1527</c:v>
                </c:pt>
              </c:numCache>
            </c:numRef>
          </c:val>
          <c:extLst>
            <c:ext xmlns:c16="http://schemas.microsoft.com/office/drawing/2014/chart" uri="{C3380CC4-5D6E-409C-BE32-E72D297353CC}">
              <c16:uniqueId val="{00000008-55B1-467F-B4F9-9EB51AFA31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c:v>
                </c:pt>
                <c:pt idx="3">
                  <c:v>59</c:v>
                </c:pt>
                <c:pt idx="6">
                  <c:v>57</c:v>
                </c:pt>
                <c:pt idx="9">
                  <c:v>44</c:v>
                </c:pt>
                <c:pt idx="12">
                  <c:v>37</c:v>
                </c:pt>
              </c:numCache>
            </c:numRef>
          </c:val>
          <c:extLst>
            <c:ext xmlns:c16="http://schemas.microsoft.com/office/drawing/2014/chart" uri="{C3380CC4-5D6E-409C-BE32-E72D297353CC}">
              <c16:uniqueId val="{00000009-55B1-467F-B4F9-9EB51AFA31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11986</c:v>
                </c:pt>
                <c:pt idx="3">
                  <c:v>12676</c:v>
                </c:pt>
                <c:pt idx="6">
                  <c:v>14094</c:v>
                </c:pt>
                <c:pt idx="9">
                  <c:v>14289</c:v>
                </c:pt>
                <c:pt idx="12">
                  <c:v>14054</c:v>
                </c:pt>
              </c:numCache>
            </c:numRef>
          </c:val>
          <c:extLst>
            <c:ext xmlns:c16="http://schemas.microsoft.com/office/drawing/2014/chart" uri="{C3380CC4-5D6E-409C-BE32-E72D297353CC}">
              <c16:uniqueId val="{0000000A-55B1-467F-B4F9-9EB51AFA31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1327</c:v>
                </c:pt>
                <c:pt idx="2">
                  <c:v>#N/A</c:v>
                </c:pt>
                <c:pt idx="3">
                  <c:v>#N/A</c:v>
                </c:pt>
                <c:pt idx="4">
                  <c:v>1407</c:v>
                </c:pt>
                <c:pt idx="5">
                  <c:v>#N/A</c:v>
                </c:pt>
                <c:pt idx="6">
                  <c:v>#N/A</c:v>
                </c:pt>
                <c:pt idx="7">
                  <c:v>2964</c:v>
                </c:pt>
                <c:pt idx="8">
                  <c:v>#N/A</c:v>
                </c:pt>
                <c:pt idx="9">
                  <c:v>#N/A</c:v>
                </c:pt>
                <c:pt idx="10">
                  <c:v>2455</c:v>
                </c:pt>
                <c:pt idx="11">
                  <c:v>#N/A</c:v>
                </c:pt>
                <c:pt idx="12">
                  <c:v>#N/A</c:v>
                </c:pt>
                <c:pt idx="13">
                  <c:v>2989</c:v>
                </c:pt>
                <c:pt idx="14">
                  <c:v>#N/A</c:v>
                </c:pt>
              </c:numCache>
            </c:numRef>
          </c:val>
          <c:smooth val="0"/>
          <c:extLst>
            <c:ext xmlns:c16="http://schemas.microsoft.com/office/drawing/2014/chart" uri="{C3380CC4-5D6E-409C-BE32-E72D297353CC}">
              <c16:uniqueId val="{0000000B-55B1-467F-B4F9-9EB51AFA31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1541</c:v>
                </c:pt>
                <c:pt idx="1">
                  <c:v>1247</c:v>
                </c:pt>
                <c:pt idx="2">
                  <c:v>1062</c:v>
                </c:pt>
              </c:numCache>
            </c:numRef>
          </c:val>
          <c:extLst>
            <c:ext xmlns:c16="http://schemas.microsoft.com/office/drawing/2014/chart" uri="{C3380CC4-5D6E-409C-BE32-E72D297353CC}">
              <c16:uniqueId val="{00000000-529E-4FCE-8DA6-7C76B73AD3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802</c:v>
                </c:pt>
                <c:pt idx="1">
                  <c:v>954</c:v>
                </c:pt>
                <c:pt idx="2">
                  <c:v>791</c:v>
                </c:pt>
              </c:numCache>
            </c:numRef>
          </c:val>
          <c:extLst>
            <c:ext xmlns:c16="http://schemas.microsoft.com/office/drawing/2014/chart" uri="{C3380CC4-5D6E-409C-BE32-E72D297353CC}">
              <c16:uniqueId val="{00000001-529E-4FCE-8DA6-7C76B73AD3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1534</c:v>
                </c:pt>
                <c:pt idx="1">
                  <c:v>1506</c:v>
                </c:pt>
                <c:pt idx="2">
                  <c:v>1391</c:v>
                </c:pt>
              </c:numCache>
            </c:numRef>
          </c:val>
          <c:extLst>
            <c:ext xmlns:c16="http://schemas.microsoft.com/office/drawing/2014/chart" uri="{C3380CC4-5D6E-409C-BE32-E72D297353CC}">
              <c16:uniqueId val="{00000002-529E-4FCE-8DA6-7C76B73AD3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{45F6CA0F-6009-4054-A8A8-EE21E0A00A78}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70-4987-B90B-0156B670C2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{A2700968-9F39-48E8-B2B8-71D078942539}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70-4987-B90B-0156B670C2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{C56FA07B-4921-4D7D-8E69-72A4E903A5AB}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70-4987-B90B-0156B670C2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{81ACB424-9C2D-4240-8674-FCD439A3B1EE}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70-4987-B90B-0156B670C2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{1E5447AF-0862-46B7-98EA-8DABAB42D78F}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70-4987-B90B-0156B670C2D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{7E8A16A4-28E1-4E8A-A600-318A3C160D56}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70-4987-B90B-0156B670C2D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{BFC8337E-9F3D-4047-9760-6F61EEADCB7C}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70-4987-B90B-0156B670C2D4}"/>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{7DC72E20-FA84-4344-835E-353C0C7D9111}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70-4987-B90B-0156B670C2D4}"/>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{63CB36A0-AEEA-4154-872D-0F74C0FC1AF3}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70-4987-B90B-0156B670C2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72.400000000000006</c:v>
                </c:pt>
                <c:pt idx="8">
                  <c:v>73.599999999999994</c:v>
                </c:pt>
                <c:pt idx="16">
                  <c:v>74.900000000000006</c:v>
                </c:pt>
                <c:pt idx="24">
                  <c:v>76.2</c:v>
                </c:pt>
                <c:pt idx="32">
                  <c:v>77.900000000000006</c:v>
                </c:pt>
              </c:numCache>
            </c:numRef>
          </c:xVal>
          <c:yVal>
            <c:numRef>
              <c:f>公会計指標分析・財政指標組合せ分析表!$BP$51:$DC$51</c:f>
              <c:numCache>
                <c:formatCode>#,##0.0;"▲ "#,##0.0</c:formatCode>
                <c:ptCount val="40"/>
                <c:pt idx="0">
                  <c:v>27</c:v>
                </c:pt>
                <c:pt idx="8">
                  <c:v>27.7</c:v>
                </c:pt>
                <c:pt idx="16">
                  <c:v>55</c:v>
                </c:pt>
                <c:pt idx="24">
                  <c:v>46.3</c:v>
                </c:pt>
                <c:pt idx="32">
                  <c:v>56.4</c:v>
                </c:pt>
              </c:numCache>
            </c:numRef>
          </c:yVal>
          <c:smooth val="0"/>
          <c:extLst>
            <c:ext xmlns:c16="http://schemas.microsoft.com/office/drawing/2014/chart" uri="{C3380CC4-5D6E-409C-BE32-E72D297353CC}">
              <c16:uniqueId val="{00000009-F370-4987-B90B-0156B670C2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{6CD44F28-F8B3-4236-AE81-9433B47FCFBA}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70-4987-B90B-0156B670C2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{197EBFF9-79CC-4FE6-B8C2-B101BA6110FE}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70-4987-B90B-0156B670C2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{74657043-DDA5-4E52-93B4-8D91EB54182F}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70-4987-B90B-0156B670C2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{B9582781-03CE-4B91-8889-790D472D51DE}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70-4987-B90B-0156B670C2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{27061523-7DDA-40AC-B934-2232111B4473}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70-4987-B90B-0156B670C2D4}"/>
                </c:ext>
              </c:extLst>
            </c:dLbl>
            <c:dLbl>
              <c:idx val="8"/>
              <c:layout>
                <c:manualLayout>
                  <c:x val="-3.1359255137876504E-2"/>
                  <c:y val="-4.511431505635202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{F745994A-AE75-4327-A949-746F730733C0}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70-4987-B90B-0156B670C2D4}"/>
                </c:ext>
              </c:extLst>
            </c:dLbl>
            <c:dLbl>
              <c:idx val="16"/>
              <c:layout>
                <c:manualLayout>
                  <c:x val="-3.2672246162591886E-2"/>
                  <c:y val="-8.43637691553783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{3569FB0C-EF4E-4670-BFF0-DF96DDCA27D3}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70-4987-B90B-0156B670C2D4}"/>
                </c:ext>
              </c:extLst>
            </c:dLbl>
            <c:dLbl>
              <c:idx val="24"/>
              <c:layout>
                <c:manualLayout>
                  <c:x val="-2.5640893095999859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{83E95DE1-EB9C-4AB2-ADA9-56C0E13F2135}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70-4987-B90B-0156B670C2D4}"/>
                </c:ext>
              </c:extLst>
            </c:dLbl>
            <c:dLbl>
              <c:idx val="32"/>
              <c:layout>
                <c:manualLayout>
                  <c:x val="-3.8390608204468393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{999C406F-8626-49AD-96AF-F81CEE0B61BC}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70-4987-B90B-0156B670C2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70-4987-B90B-0156B670C2D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{67294549-878B-40FA-B138-173957B2D3E9}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B28-496D-AEEB-522F67A0FE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{4CE22C60-BBAE-4AFE-9FEB-87268CC28BF7}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28-496D-AEEB-522F67A0FE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{3E1B20D3-C86F-436B-A805-8CD2F07D75E5}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28-496D-AEEB-522F67A0FE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{9B925E52-E9DA-463D-B5E1-5BA9B63A1579}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28-496D-AEEB-522F67A0FE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{2C346B25-3850-441A-8309-FCEFD3461DE6}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28-496D-AEEB-522F67A0FEC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{B02CB9B7-72B9-4A73-BE11-787DD2D5D7F5}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B28-496D-AEEB-522F67A0FEC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{14246483-525B-4545-998C-30A763092D0A}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B28-496D-AEEB-522F67A0FEC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{61C7540C-E6E3-431E-8983-1CF2C15949E5}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B28-496D-AEEB-522F67A0FEC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{CA01F724-9141-49DD-AE3A-2261C6D71432}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B28-496D-AEEB-522F67A0FE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8.6999999999999993</c:v>
                </c:pt>
                <c:pt idx="16">
                  <c:v>8.6999999999999993</c:v>
                </c:pt>
                <c:pt idx="24">
                  <c:v>9.1</c:v>
                </c:pt>
                <c:pt idx="32">
                  <c:v>9.1999999999999993</c:v>
                </c:pt>
              </c:numCache>
            </c:numRef>
          </c:xVal>
          <c:yVal>
            <c:numRef>
              <c:f>公会計指標分析・財政指標組合せ分析表!$BP$73:$DC$73</c:f>
              <c:numCache>
                <c:formatCode>#,##0.0;"▲ "#,##0.0</c:formatCode>
                <c:ptCount val="40"/>
                <c:pt idx="0">
                  <c:v>27</c:v>
                </c:pt>
                <c:pt idx="8">
                  <c:v>27.7</c:v>
                </c:pt>
                <c:pt idx="16">
                  <c:v>55</c:v>
                </c:pt>
                <c:pt idx="24">
                  <c:v>46.3</c:v>
                </c:pt>
                <c:pt idx="32">
                  <c:v>56.4</c:v>
                </c:pt>
              </c:numCache>
            </c:numRef>
          </c:yVal>
          <c:smooth val="0"/>
          <c:extLst>
            <c:ext xmlns:c16="http://schemas.microsoft.com/office/drawing/2014/chart" uri="{C3380CC4-5D6E-409C-BE32-E72D297353CC}">
              <c16:uniqueId val="{00000009-4B28-496D-AEEB-522F67A0FEC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{7D8B84FE-ECD3-44E6-BA4E-2C97EA06EBA8}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B28-496D-AEEB-522F67A0FEC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{16B4FCFA-4EE5-4EDC-B6E8-FF9617E704D1}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28-496D-AEEB-522F67A0FE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{AEC64D99-B17B-4F7E-BA2F-9AC9CB887ED3}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28-496D-AEEB-522F67A0FE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{53B1F2D8-77CB-4FFD-BB79-59567DAD3CCC}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28-496D-AEEB-522F67A0FE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{5B60BC06-A8DF-47EB-A01E-B5A7CF6F4F29}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28-496D-AEEB-522F67A0FEC0}"/>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{998B9A85-9CBE-4E6F-A476-92FE23AE7B6B}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B28-496D-AEEB-522F67A0FEC0}"/>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{5C968015-A123-462B-A163-800276E7B927}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B28-496D-AEEB-522F67A0FEC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{80C41392-8D00-44C8-AABA-E7D95FC6A69E}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B28-496D-AEEB-522F67A0FEC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{AE74E79A-B36D-4225-8628-D9A9F52870D7}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B28-496D-AEEB-522F67A0FE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28-496D-AEEB-522F67A0FEC0}"/>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平成１６年度のＨ７・８減税補てん債一括償還により地方債の償還は平成１６年度がピークであった。以降は減少傾向であったが、令和２年度から大型事業の償還が開始され始め増加となり、令和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おいても令和元年度借入の学校給食共同調理場改築事業やマテリアルリサイクル推進施設整備等の償還が開始したため</a:t>
          </a:r>
          <a:r>
            <a:rPr kumimoji="1" lang="ja-JP" altLang="ja-JP" sz="1100">
              <a:solidFill>
                <a:schemeClr val="dk1"/>
              </a:solidFill>
              <a:effectLst/>
              <a:latin typeface="+mn-lt"/>
              <a:ea typeface="+mn-ea"/>
              <a:cs typeface="+mn-cs"/>
            </a:rPr>
            <a:t>上昇している。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満期一括償還地方債を借入していないため積立していない。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平成１６年度のＨ７・８減税補てん債一括償還により地方債の償還は平成１６年度がピークであり以降は減少傾向であったが、令和２年度から大型事業の実施などにより増加となった。</a:t>
          </a:r>
          <a:r>
            <a:rPr kumimoji="1" lang="ja-JP" altLang="en-US" sz="1100">
              <a:solidFill>
                <a:schemeClr val="dk1"/>
              </a:solidFill>
              <a:effectLst/>
              <a:latin typeface="+mn-lt"/>
              <a:ea typeface="+mn-ea"/>
              <a:cs typeface="+mn-cs"/>
            </a:rPr>
            <a:t>令和５年度は</a:t>
          </a:r>
          <a:r>
            <a:rPr kumimoji="1" lang="ja-JP" altLang="ja-JP" sz="1100">
              <a:solidFill>
                <a:schemeClr val="dk1"/>
              </a:solidFill>
              <a:effectLst/>
              <a:latin typeface="+mn-lt"/>
              <a:ea typeface="+mn-ea"/>
              <a:cs typeface="+mn-cs"/>
            </a:rPr>
            <a:t>平成９年に借入した久著呂中央小学校屋内運動場改築事業等の償還が完了</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前年度と比較するとやや減少となった。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大規模事業の実施が予定されているため、比率は上昇傾向と推計される。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北海道標茶町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今後予定している大型事業の地方債償還に備え</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取り崩したこと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により、基金全体としては</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億円の減となった。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公共施設の老朽化に伴う普通建設事業の財源充当の為、減少が見込まれる。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町営住宅整備基金：町営住宅の大規模修繕に資する財源への充当</a:t>
          </a:r>
          <a:endParaRPr lang="ja-JP" altLang="ja-JP" sz="1400">
            <a:effectLst/>
          </a:endParaRPr>
        </a:p>
        <a:p>
          <a:r>
            <a:rPr kumimoji="1" lang="ja-JP" altLang="ja-JP" sz="1100">
              <a:solidFill>
                <a:schemeClr val="dk1"/>
              </a:solidFill>
              <a:effectLst/>
              <a:latin typeface="+mn-lt"/>
              <a:ea typeface="+mn-ea"/>
              <a:cs typeface="+mn-cs"/>
            </a:rPr>
            <a:t>　町有施設整備基金：町有施設の維持補修に資する財源への充当</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町営住宅整備基金：基金の積み立てをしているが、今年度は町営住宅改修事業のため基金を取り崩したため減少した。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町有施設整備基金：基金の積み立てをしているが、公共施設等の老朽化による改修工事のため基金を取り崩したため減少した。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町営住宅整備基金：公共施設等の老朽化に備えて毎年度計画的に積み立てを行う予定である。</a:t>
          </a:r>
          <a:endParaRPr lang="ja-JP" altLang="ja-JP" sz="1400">
            <a:effectLst/>
          </a:endParaRPr>
        </a:p>
        <a:p>
          <a:r>
            <a:rPr kumimoji="1" lang="ja-JP" altLang="ja-JP" sz="1100">
              <a:solidFill>
                <a:schemeClr val="dk1"/>
              </a:solidFill>
              <a:effectLst/>
              <a:latin typeface="+mn-lt"/>
              <a:ea typeface="+mn-ea"/>
              <a:cs typeface="+mn-cs"/>
            </a:rPr>
            <a:t>　町有施設整備基金：町営住宅の大規模修繕に備えて毎年度計画的に積み立てを行う予定である。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公共施設等の老朽化対策等に係る経費の増大により減少した。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災害への備えや公共施設等の老朽化対策のため、過去の実績等を踏まえ、毎年度計画的に組み立てを行う予定である。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今後予定している大型事業に充当を予定している地方債の償還に備え同基金を約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億円積み立てた</a:t>
          </a:r>
          <a:r>
            <a:rPr kumimoji="1" lang="ja-JP" altLang="en-US" sz="1100">
              <a:solidFill>
                <a:schemeClr val="dk1"/>
              </a:solidFill>
              <a:effectLst/>
              <a:latin typeface="+mn-lt"/>
              <a:ea typeface="+mn-ea"/>
              <a:cs typeface="+mn-cs"/>
            </a:rPr>
            <a:t>が、</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地方債の償還に要する経費に充当するため減債基金を約</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億円取り崩した</a:t>
          </a:r>
          <a:r>
            <a:rPr kumimoji="1" lang="ja-JP" altLang="en-US" sz="1100">
              <a:solidFill>
                <a:schemeClr val="dk1"/>
              </a:solidFill>
              <a:effectLst/>
              <a:latin typeface="+mn-lt"/>
              <a:ea typeface="+mn-ea"/>
              <a:cs typeface="+mn-cs"/>
            </a:rPr>
            <a:t>ため大きく減少している。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普通建設事業の増加による地方債残高の増加に備えて毎年度計画的に積み立てを行い、一定額を確保していく予定である。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
6,860
1,099.37
12,563,039
12,372,256
99,708
6,211,451
14,053,862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有形固定資産減価償却率は類似団体と比較して高い水準にあり、特に庁舎・公民館等の行政関連施設の償却率が高くなっている。</a:t>
          </a:r>
          <a:endParaRPr lang="ja-JP" altLang="ja-JP">
            <a:effectLst/>
          </a:endParaRPr>
        </a:p>
        <a:p>
          <a:r>
            <a:rPr kumimoji="1" lang="ja-JP" altLang="ja-JP" sz="1100">
              <a:solidFill>
                <a:schemeClr val="dk1"/>
              </a:solidFill>
              <a:effectLst/>
              <a:latin typeface="+mn-lt"/>
              <a:ea typeface="+mn-ea"/>
              <a:cs typeface="+mn-cs"/>
            </a:rPr>
            <a:t>今後公共施設等の集約化、長寿命化を町全体的な視野のもと、</a:t>
          </a:r>
          <a:endParaRPr lang="ja-JP" altLang="ja-JP">
            <a:effectLst/>
          </a:endParaRPr>
        </a:p>
        <a:p>
          <a:r>
            <a:rPr kumimoji="1" lang="ja-JP" altLang="ja-JP" sz="1100">
              <a:solidFill>
                <a:schemeClr val="dk1"/>
              </a:solidFill>
              <a:effectLst/>
              <a:latin typeface="+mn-lt"/>
              <a:ea typeface="+mn-ea"/>
              <a:cs typeface="+mn-cs"/>
            </a:rPr>
            <a:t>公共施設等総合計画における個別施設計画を検討する必要がある。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109347</xdr:rowOff>
    </xdr:from>
    <xdr:to>
      <xdr:col>23</xdr:col>
      <xdr:colOff>136525</xdr:colOff>
      <xdr:row>34</xdr:row>
      <xdr:rowOff>39497</xdr:rowOff>
    </xdr:to>
    <xdr:sp macro="" textlink="">
      <xdr:nvSpPr>
        <xdr:cNvPr id="79" name="楕円 78"/>
        <xdr:cNvSpPr/>
      </xdr:nvSpPr>
      <xdr:spPr>
        <a:xfrm>
          <a:off x="4711700" y="65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87774</xdr:rowOff>
    </xdr:from>
    <xdr:ext cx="405111" cy="259045"/>
    <xdr:sp macro="" textlink="">
      <xdr:nvSpPr>
        <xdr:cNvPr id="80" name="有形固定資産減価償却率該当値テキスト"/>
        <xdr:cNvSpPr txBox="1"/>
      </xdr:nvSpPr>
      <xdr:spPr>
        <a:xfrm>
          <a:off x="4813300" y="651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35941</xdr:rowOff>
    </xdr:from>
    <xdr:to>
      <xdr:col>19</xdr:col>
      <xdr:colOff>187325</xdr:colOff>
      <xdr:row>33</xdr:row>
      <xdr:rowOff>137540</xdr:rowOff>
    </xdr:to>
    <xdr:sp macro="" textlink="">
      <xdr:nvSpPr>
        <xdr:cNvPr id="81" name="楕円 80"/>
        <xdr:cNvSpPr/>
      </xdr:nvSpPr>
      <xdr:spPr>
        <a:xfrm>
          <a:off x="4000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86741</xdr:rowOff>
    </xdr:from>
    <xdr:to>
      <xdr:col>23</xdr:col>
      <xdr:colOff>85725</xdr:colOff>
      <xdr:row>33</xdr:row>
      <xdr:rowOff>160147</xdr:rowOff>
    </xdr:to>
    <xdr:cxnSp macro="">
      <xdr:nvCxnSpPr>
        <xdr:cNvPr id="82" name="直線コネクタ 81"/>
        <xdr:cNvCxnSpPr/>
      </xdr:nvCxnSpPr>
      <xdr:spPr>
        <a:xfrm>
          <a:off x="4051300" y="6516116"/>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151257</xdr:rowOff>
    </xdr:from>
    <xdr:to>
      <xdr:col>15</xdr:col>
      <xdr:colOff>187325</xdr:colOff>
      <xdr:row>33</xdr:row>
      <xdr:rowOff>81407</xdr:rowOff>
    </xdr:to>
    <xdr:sp macro="" textlink="">
      <xdr:nvSpPr>
        <xdr:cNvPr id="83" name="楕円 82"/>
        <xdr:cNvSpPr/>
      </xdr:nvSpPr>
      <xdr:spPr>
        <a:xfrm>
          <a:off x="3238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30607</xdr:rowOff>
    </xdr:from>
    <xdr:to>
      <xdr:col>19</xdr:col>
      <xdr:colOff>136525</xdr:colOff>
      <xdr:row>33</xdr:row>
      <xdr:rowOff>86741</xdr:rowOff>
    </xdr:to>
    <xdr:cxnSp macro="">
      <xdr:nvCxnSpPr>
        <xdr:cNvPr id="84" name="直線コネクタ 83"/>
        <xdr:cNvCxnSpPr/>
      </xdr:nvCxnSpPr>
      <xdr:spPr>
        <a:xfrm>
          <a:off x="3289300" y="645998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95123</xdr:rowOff>
    </xdr:from>
    <xdr:to>
      <xdr:col>11</xdr:col>
      <xdr:colOff>187325</xdr:colOff>
      <xdr:row>33</xdr:row>
      <xdr:rowOff>25273</xdr:rowOff>
    </xdr:to>
    <xdr:sp macro="" textlink="">
      <xdr:nvSpPr>
        <xdr:cNvPr id="85" name="楕円 84"/>
        <xdr:cNvSpPr/>
      </xdr:nvSpPr>
      <xdr:spPr>
        <a:xfrm>
          <a:off x="2476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145923</xdr:rowOff>
    </xdr:from>
    <xdr:to>
      <xdr:col>15</xdr:col>
      <xdr:colOff>136525</xdr:colOff>
      <xdr:row>33</xdr:row>
      <xdr:rowOff>30607</xdr:rowOff>
    </xdr:to>
    <xdr:cxnSp macro="">
      <xdr:nvCxnSpPr>
        <xdr:cNvPr id="86" name="直線コネクタ 85"/>
        <xdr:cNvCxnSpPr/>
      </xdr:nvCxnSpPr>
      <xdr:spPr>
        <a:xfrm>
          <a:off x="2527300" y="640384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43307</xdr:rowOff>
    </xdr:from>
    <xdr:to>
      <xdr:col>7</xdr:col>
      <xdr:colOff>187325</xdr:colOff>
      <xdr:row>32</xdr:row>
      <xdr:rowOff>144907</xdr:rowOff>
    </xdr:to>
    <xdr:sp macro="" textlink="">
      <xdr:nvSpPr>
        <xdr:cNvPr id="87" name="楕円 86"/>
        <xdr:cNvSpPr/>
      </xdr:nvSpPr>
      <xdr:spPr>
        <a:xfrm>
          <a:off x="17145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94107</xdr:rowOff>
    </xdr:from>
    <xdr:to>
      <xdr:col>11</xdr:col>
      <xdr:colOff>136525</xdr:colOff>
      <xdr:row>32</xdr:row>
      <xdr:rowOff>145923</xdr:rowOff>
    </xdr:to>
    <xdr:cxnSp macro="">
      <xdr:nvCxnSpPr>
        <xdr:cNvPr id="88" name="直線コネクタ 87"/>
        <xdr:cNvCxnSpPr/>
      </xdr:nvCxnSpPr>
      <xdr:spPr>
        <a:xfrm>
          <a:off x="1765300" y="635203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89" name="n_1aveValue有形固定資産減価償却率"/>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1" name="n_3aveValue有形固定資産減価償却率"/>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2" name="n_4aveValue有形固定資産減価償却率"/>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128668</xdr:rowOff>
    </xdr:from>
    <xdr:ext cx="405111" cy="259045"/>
    <xdr:sp macro="" textlink="">
      <xdr:nvSpPr>
        <xdr:cNvPr id="93" name="n_1mainValue有形固定資産減価償却率"/>
        <xdr:cNvSpPr txBox="1"/>
      </xdr:nvSpPr>
      <xdr:spPr>
        <a:xfrm>
          <a:off x="3836044" y="65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72534</xdr:rowOff>
    </xdr:from>
    <xdr:ext cx="405111" cy="259045"/>
    <xdr:sp macro="" textlink="">
      <xdr:nvSpPr>
        <xdr:cNvPr id="94" name="n_2mainValue有形固定資産減価償却率"/>
        <xdr:cNvSpPr txBox="1"/>
      </xdr:nvSpPr>
      <xdr:spPr>
        <a:xfrm>
          <a:off x="3086744" y="650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16400</xdr:rowOff>
    </xdr:from>
    <xdr:ext cx="405111" cy="259045"/>
    <xdr:sp macro="" textlink="">
      <xdr:nvSpPr>
        <xdr:cNvPr id="95" name="n_3mainValue有形固定資産減価償却率"/>
        <xdr:cNvSpPr txBox="1"/>
      </xdr:nvSpPr>
      <xdr:spPr>
        <a:xfrm>
          <a:off x="2324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136034</xdr:rowOff>
    </xdr:from>
    <xdr:ext cx="405111" cy="259045"/>
    <xdr:sp macro="" textlink="">
      <xdr:nvSpPr>
        <xdr:cNvPr id="96" name="n_4mainValue有形固定資産減価償却率"/>
        <xdr:cNvSpPr txBox="1"/>
      </xdr:nvSpPr>
      <xdr:spPr>
        <a:xfrm>
          <a:off x="1562744" y="639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本町は行政面積が広く、それに伴う公共施設等の老朽化対策経費にかかる地方債残高が多額となっているため、債務償還比率も類似団体と比較して高くなっている。</a:t>
          </a:r>
          <a:endParaRPr lang="ja-JP" altLang="ja-JP">
            <a:effectLst/>
          </a:endParaRPr>
        </a:p>
        <a:p>
          <a:r>
            <a:rPr kumimoji="1" lang="ja-JP" altLang="ja-JP" sz="1100">
              <a:solidFill>
                <a:schemeClr val="dk1"/>
              </a:solidFill>
              <a:effectLst/>
              <a:latin typeface="+mn-lt"/>
              <a:ea typeface="+mn-ea"/>
              <a:cs typeface="+mn-cs"/>
            </a:rPr>
            <a:t>今後も事務事業の見直し・借入金額の抑制等を進め、財政の健全化を図る。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123049</xdr:rowOff>
    </xdr:from>
    <xdr:to>
      <xdr:col>76</xdr:col>
      <xdr:colOff>73025</xdr:colOff>
      <xdr:row>31</xdr:row>
      <xdr:rowOff>53199</xdr:rowOff>
    </xdr:to>
    <xdr:sp macro="" textlink="">
      <xdr:nvSpPr>
        <xdr:cNvPr id="141" name="楕円 140"/>
        <xdr:cNvSpPr/>
      </xdr:nvSpPr>
      <xdr:spPr>
        <a:xfrm>
          <a:off x="14744700" y="60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101476</xdr:rowOff>
    </xdr:from>
    <xdr:ext cx="469744" cy="259045"/>
    <xdr:sp macro="" textlink="">
      <xdr:nvSpPr>
        <xdr:cNvPr id="142" name="債務償還比率該当値テキスト"/>
        <xdr:cNvSpPr txBox="1"/>
      </xdr:nvSpPr>
      <xdr:spPr>
        <a:xfrm>
          <a:off x="14846300" y="60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86346</xdr:rowOff>
    </xdr:from>
    <xdr:to>
      <xdr:col>72</xdr:col>
      <xdr:colOff>123825</xdr:colOff>
      <xdr:row>31</xdr:row>
      <xdr:rowOff>16496</xdr:rowOff>
    </xdr:to>
    <xdr:sp macro="" textlink="">
      <xdr:nvSpPr>
        <xdr:cNvPr id="143" name="楕円 142"/>
        <xdr:cNvSpPr/>
      </xdr:nvSpPr>
      <xdr:spPr>
        <a:xfrm>
          <a:off x="14033500" y="60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137146</xdr:rowOff>
    </xdr:from>
    <xdr:to>
      <xdr:col>76</xdr:col>
      <xdr:colOff>22225</xdr:colOff>
      <xdr:row>31</xdr:row>
      <xdr:rowOff>2399</xdr:rowOff>
    </xdr:to>
    <xdr:cxnSp macro="">
      <xdr:nvCxnSpPr>
        <xdr:cNvPr id="144" name="直線コネクタ 143"/>
        <xdr:cNvCxnSpPr/>
      </xdr:nvCxnSpPr>
      <xdr:spPr>
        <a:xfrm>
          <a:off x="14084300" y="6052171"/>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37528</xdr:rowOff>
    </xdr:from>
    <xdr:to>
      <xdr:col>68</xdr:col>
      <xdr:colOff>123825</xdr:colOff>
      <xdr:row>30</xdr:row>
      <xdr:rowOff>139128</xdr:rowOff>
    </xdr:to>
    <xdr:sp macro="" textlink="">
      <xdr:nvSpPr>
        <xdr:cNvPr id="145" name="楕円 144"/>
        <xdr:cNvSpPr/>
      </xdr:nvSpPr>
      <xdr:spPr>
        <a:xfrm>
          <a:off x="13271500" y="59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88328</xdr:rowOff>
    </xdr:from>
    <xdr:to>
      <xdr:col>72</xdr:col>
      <xdr:colOff>73025</xdr:colOff>
      <xdr:row>30</xdr:row>
      <xdr:rowOff>137146</xdr:rowOff>
    </xdr:to>
    <xdr:cxnSp macro="">
      <xdr:nvCxnSpPr>
        <xdr:cNvPr id="146" name="直線コネクタ 145"/>
        <xdr:cNvCxnSpPr/>
      </xdr:nvCxnSpPr>
      <xdr:spPr>
        <a:xfrm>
          <a:off x="13322300" y="6003353"/>
          <a:ext cx="762000" cy="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165679</xdr:rowOff>
    </xdr:from>
    <xdr:to>
      <xdr:col>64</xdr:col>
      <xdr:colOff>123825</xdr:colOff>
      <xdr:row>30</xdr:row>
      <xdr:rowOff>95829</xdr:rowOff>
    </xdr:to>
    <xdr:sp macro="" textlink="">
      <xdr:nvSpPr>
        <xdr:cNvPr id="147" name="楕円 146"/>
        <xdr:cNvSpPr/>
      </xdr:nvSpPr>
      <xdr:spPr>
        <a:xfrm>
          <a:off x="12509500" y="590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45029</xdr:rowOff>
    </xdr:from>
    <xdr:to>
      <xdr:col>68</xdr:col>
      <xdr:colOff>73025</xdr:colOff>
      <xdr:row>30</xdr:row>
      <xdr:rowOff>88328</xdr:rowOff>
    </xdr:to>
    <xdr:cxnSp macro="">
      <xdr:nvCxnSpPr>
        <xdr:cNvPr id="148" name="直線コネクタ 147"/>
        <xdr:cNvCxnSpPr/>
      </xdr:nvCxnSpPr>
      <xdr:spPr>
        <a:xfrm>
          <a:off x="12560300" y="5960054"/>
          <a:ext cx="762000" cy="4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136772</xdr:rowOff>
    </xdr:from>
    <xdr:to>
      <xdr:col>60</xdr:col>
      <xdr:colOff>123825</xdr:colOff>
      <xdr:row>30</xdr:row>
      <xdr:rowOff>66922</xdr:rowOff>
    </xdr:to>
    <xdr:sp macro="" textlink="">
      <xdr:nvSpPr>
        <xdr:cNvPr id="149" name="楕円 148"/>
        <xdr:cNvSpPr/>
      </xdr:nvSpPr>
      <xdr:spPr>
        <a:xfrm>
          <a:off x="11747500" y="58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16122</xdr:rowOff>
    </xdr:from>
    <xdr:to>
      <xdr:col>64</xdr:col>
      <xdr:colOff>73025</xdr:colOff>
      <xdr:row>30</xdr:row>
      <xdr:rowOff>45029</xdr:rowOff>
    </xdr:to>
    <xdr:cxnSp macro="">
      <xdr:nvCxnSpPr>
        <xdr:cNvPr id="150" name="直線コネクタ 149"/>
        <xdr:cNvCxnSpPr/>
      </xdr:nvCxnSpPr>
      <xdr:spPr>
        <a:xfrm>
          <a:off x="11798300" y="5931147"/>
          <a:ext cx="762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7623</xdr:rowOff>
    </xdr:from>
    <xdr:ext cx="469744" cy="259045"/>
    <xdr:sp macro="" textlink="">
      <xdr:nvSpPr>
        <xdr:cNvPr id="155" name="n_1mainValue債務償還比率"/>
        <xdr:cNvSpPr txBox="1"/>
      </xdr:nvSpPr>
      <xdr:spPr>
        <a:xfrm>
          <a:off x="13836727" y="60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130255</xdr:rowOff>
    </xdr:from>
    <xdr:ext cx="469744" cy="259045"/>
    <xdr:sp macro="" textlink="">
      <xdr:nvSpPr>
        <xdr:cNvPr id="156" name="n_2mainValue債務償還比率"/>
        <xdr:cNvSpPr txBox="1"/>
      </xdr:nvSpPr>
      <xdr:spPr>
        <a:xfrm>
          <a:off x="13087427" y="60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86956</xdr:rowOff>
    </xdr:from>
    <xdr:ext cx="469744" cy="259045"/>
    <xdr:sp macro="" textlink="">
      <xdr:nvSpPr>
        <xdr:cNvPr id="157" name="n_3mainValue債務償還比率"/>
        <xdr:cNvSpPr txBox="1"/>
      </xdr:nvSpPr>
      <xdr:spPr>
        <a:xfrm>
          <a:off x="12325427" y="600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58049</xdr:rowOff>
    </xdr:from>
    <xdr:ext cx="469744" cy="259045"/>
    <xdr:sp macro="" textlink="">
      <xdr:nvSpPr>
        <xdr:cNvPr id="158" name="n_4mainValue債務償還比率"/>
        <xdr:cNvSpPr txBox="1"/>
      </xdr:nvSpPr>
      <xdr:spPr>
        <a:xfrm>
          <a:off x="11563427" y="597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
6,860
1,099.37
12,563,039
12,372,256
99,708
6,211,451
14,053,862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3" name="楕円 72"/>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4" name="【道路】&#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5" name="楕円 74"/>
        <xdr:cNvSpPr/>
      </xdr:nvSpPr>
      <xdr:spPr>
        <a:xfrm>
          <a:off x="3746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41910</xdr:rowOff>
    </xdr:from>
    <xdr:to>
      <xdr:col>24</xdr:col>
      <xdr:colOff>63500</xdr:colOff>
      <xdr:row>40</xdr:row>
      <xdr:rowOff>76200</xdr:rowOff>
    </xdr:to>
    <xdr:cxnSp macro="">
      <xdr:nvCxnSpPr>
        <xdr:cNvPr id="76" name="直線コネクタ 75"/>
        <xdr:cNvCxnSpPr/>
      </xdr:nvCxnSpPr>
      <xdr:spPr>
        <a:xfrm>
          <a:off x="3797300" y="68999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130175</xdr:rowOff>
    </xdr:from>
    <xdr:to>
      <xdr:col>15</xdr:col>
      <xdr:colOff>101600</xdr:colOff>
      <xdr:row>40</xdr:row>
      <xdr:rowOff>60325</xdr:rowOff>
    </xdr:to>
    <xdr:sp macro="" textlink="">
      <xdr:nvSpPr>
        <xdr:cNvPr id="77" name="楕円 76"/>
        <xdr:cNvSpPr/>
      </xdr:nvSpPr>
      <xdr:spPr>
        <a:xfrm>
          <a:off x="2857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9525</xdr:rowOff>
    </xdr:from>
    <xdr:to>
      <xdr:col>19</xdr:col>
      <xdr:colOff>177800</xdr:colOff>
      <xdr:row>40</xdr:row>
      <xdr:rowOff>41910</xdr:rowOff>
    </xdr:to>
    <xdr:cxnSp macro="">
      <xdr:nvCxnSpPr>
        <xdr:cNvPr id="78" name="直線コネクタ 77"/>
        <xdr:cNvCxnSpPr/>
      </xdr:nvCxnSpPr>
      <xdr:spPr>
        <a:xfrm>
          <a:off x="2908300" y="68675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95885</xdr:rowOff>
    </xdr:from>
    <xdr:to>
      <xdr:col>10</xdr:col>
      <xdr:colOff>165100</xdr:colOff>
      <xdr:row>40</xdr:row>
      <xdr:rowOff>26035</xdr:rowOff>
    </xdr:to>
    <xdr:sp macro="" textlink="">
      <xdr:nvSpPr>
        <xdr:cNvPr id="79" name="楕円 78"/>
        <xdr:cNvSpPr/>
      </xdr:nvSpPr>
      <xdr:spPr>
        <a:xfrm>
          <a:off x="1968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146685</xdr:rowOff>
    </xdr:from>
    <xdr:to>
      <xdr:col>15</xdr:col>
      <xdr:colOff>50800</xdr:colOff>
      <xdr:row>40</xdr:row>
      <xdr:rowOff>9525</xdr:rowOff>
    </xdr:to>
    <xdr:cxnSp macro="">
      <xdr:nvCxnSpPr>
        <xdr:cNvPr id="80" name="直線コネクタ 79"/>
        <xdr:cNvCxnSpPr/>
      </xdr:nvCxnSpPr>
      <xdr:spPr>
        <a:xfrm>
          <a:off x="2019300" y="68332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61595</xdr:rowOff>
    </xdr:from>
    <xdr:to>
      <xdr:col>6</xdr:col>
      <xdr:colOff>38100</xdr:colOff>
      <xdr:row>39</xdr:row>
      <xdr:rowOff>163195</xdr:rowOff>
    </xdr:to>
    <xdr:sp macro="" textlink="">
      <xdr:nvSpPr>
        <xdr:cNvPr id="81" name="楕円 80"/>
        <xdr:cNvSpPr/>
      </xdr:nvSpPr>
      <xdr:spPr>
        <a:xfrm>
          <a:off x="1079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112395</xdr:rowOff>
    </xdr:from>
    <xdr:to>
      <xdr:col>10</xdr:col>
      <xdr:colOff>114300</xdr:colOff>
      <xdr:row>39</xdr:row>
      <xdr:rowOff>146685</xdr:rowOff>
    </xdr:to>
    <xdr:cxnSp macro="">
      <xdr:nvCxnSpPr>
        <xdr:cNvPr id="82" name="直線コネクタ 81"/>
        <xdr:cNvCxnSpPr/>
      </xdr:nvCxnSpPr>
      <xdr:spPr>
        <a:xfrm>
          <a:off x="1130300" y="67989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87" name="n_1mainValue【道路】&#10;有形固定資産減価償却率"/>
        <xdr:cNvSpPr txBox="1"/>
      </xdr:nvSpPr>
      <xdr:spPr>
        <a:xfrm>
          <a:off x="3582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51452</xdr:rowOff>
    </xdr:from>
    <xdr:ext cx="405111" cy="259045"/>
    <xdr:sp macro="" textlink="">
      <xdr:nvSpPr>
        <xdr:cNvPr id="88" name="n_2mainValue【道路】&#10;有形固定資産減価償却率"/>
        <xdr:cNvSpPr txBox="1"/>
      </xdr:nvSpPr>
      <xdr:spPr>
        <a:xfrm>
          <a:off x="2705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17162</xdr:rowOff>
    </xdr:from>
    <xdr:ext cx="405111" cy="259045"/>
    <xdr:sp macro="" textlink="">
      <xdr:nvSpPr>
        <xdr:cNvPr id="89" name="n_3mainValue【道路】&#10;有形固定資産減価償却率"/>
        <xdr:cNvSpPr txBox="1"/>
      </xdr:nvSpPr>
      <xdr:spPr>
        <a:xfrm>
          <a:off x="18167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154322</xdr:rowOff>
    </xdr:from>
    <xdr:ext cx="405111" cy="259045"/>
    <xdr:sp macro="" textlink="">
      <xdr:nvSpPr>
        <xdr:cNvPr id="90" name="n_4mainValue【道路】&#10;有形固定資産減価償却率"/>
        <xdr:cNvSpPr txBox="1"/>
      </xdr:nvSpPr>
      <xdr:spPr>
        <a:xfrm>
          <a:off x="927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28508</xdr:rowOff>
    </xdr:from>
    <xdr:ext cx="534377" cy="259045"/>
    <xdr:sp macro="" textlink="">
      <xdr:nvSpPr>
        <xdr:cNvPr id="119" name="【道路】&#10;一人当たり延長平均値テキスト"/>
        <xdr:cNvSpPr txBox="1"/>
      </xdr:nvSpPr>
      <xdr:spPr>
        <a:xfrm>
          <a:off x="10515600" y="705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143012</xdr:rowOff>
    </xdr:from>
    <xdr:to>
      <xdr:col>55</xdr:col>
      <xdr:colOff>50800</xdr:colOff>
      <xdr:row>41</xdr:row>
      <xdr:rowOff>73162</xdr:rowOff>
    </xdr:to>
    <xdr:sp macro="" textlink="">
      <xdr:nvSpPr>
        <xdr:cNvPr id="130" name="楕円 129"/>
        <xdr:cNvSpPr/>
      </xdr:nvSpPr>
      <xdr:spPr>
        <a:xfrm>
          <a:off x="10426700" y="70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165889</xdr:rowOff>
    </xdr:from>
    <xdr:ext cx="599010" cy="259045"/>
    <xdr:sp macro="" textlink="">
      <xdr:nvSpPr>
        <xdr:cNvPr id="131" name="【道路】&#10;一人当たり延長該当値テキスト"/>
        <xdr:cNvSpPr txBox="1"/>
      </xdr:nvSpPr>
      <xdr:spPr>
        <a:xfrm>
          <a:off x="10515600" y="685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147705</xdr:rowOff>
    </xdr:from>
    <xdr:to>
      <xdr:col>50</xdr:col>
      <xdr:colOff>165100</xdr:colOff>
      <xdr:row>41</xdr:row>
      <xdr:rowOff>77855</xdr:rowOff>
    </xdr:to>
    <xdr:sp macro="" textlink="">
      <xdr:nvSpPr>
        <xdr:cNvPr id="132" name="楕円 131"/>
        <xdr:cNvSpPr/>
      </xdr:nvSpPr>
      <xdr:spPr>
        <a:xfrm>
          <a:off x="9588500" y="70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22362</xdr:rowOff>
    </xdr:from>
    <xdr:to>
      <xdr:col>55</xdr:col>
      <xdr:colOff>0</xdr:colOff>
      <xdr:row>41</xdr:row>
      <xdr:rowOff>27055</xdr:rowOff>
    </xdr:to>
    <xdr:cxnSp macro="">
      <xdr:nvCxnSpPr>
        <xdr:cNvPr id="133" name="直線コネクタ 132"/>
        <xdr:cNvCxnSpPr/>
      </xdr:nvCxnSpPr>
      <xdr:spPr>
        <a:xfrm flipV="1">
          <a:off x="9639300" y="7051812"/>
          <a:ext cx="8382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150410</xdr:rowOff>
    </xdr:from>
    <xdr:to>
      <xdr:col>46</xdr:col>
      <xdr:colOff>38100</xdr:colOff>
      <xdr:row>41</xdr:row>
      <xdr:rowOff>80560</xdr:rowOff>
    </xdr:to>
    <xdr:sp macro="" textlink="">
      <xdr:nvSpPr>
        <xdr:cNvPr id="134" name="楕円 133"/>
        <xdr:cNvSpPr/>
      </xdr:nvSpPr>
      <xdr:spPr>
        <a:xfrm>
          <a:off x="8699500" y="70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27055</xdr:rowOff>
    </xdr:from>
    <xdr:to>
      <xdr:col>50</xdr:col>
      <xdr:colOff>114300</xdr:colOff>
      <xdr:row>41</xdr:row>
      <xdr:rowOff>29760</xdr:rowOff>
    </xdr:to>
    <xdr:cxnSp macro="">
      <xdr:nvCxnSpPr>
        <xdr:cNvPr id="135" name="直線コネクタ 134"/>
        <xdr:cNvCxnSpPr/>
      </xdr:nvCxnSpPr>
      <xdr:spPr>
        <a:xfrm flipV="1">
          <a:off x="8750300" y="705650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153751</xdr:rowOff>
    </xdr:from>
    <xdr:to>
      <xdr:col>41</xdr:col>
      <xdr:colOff>101600</xdr:colOff>
      <xdr:row>41</xdr:row>
      <xdr:rowOff>83901</xdr:rowOff>
    </xdr:to>
    <xdr:sp macro="" textlink="">
      <xdr:nvSpPr>
        <xdr:cNvPr id="136" name="楕円 135"/>
        <xdr:cNvSpPr/>
      </xdr:nvSpPr>
      <xdr:spPr>
        <a:xfrm>
          <a:off x="7810500" y="701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29760</xdr:rowOff>
    </xdr:from>
    <xdr:to>
      <xdr:col>45</xdr:col>
      <xdr:colOff>177800</xdr:colOff>
      <xdr:row>41</xdr:row>
      <xdr:rowOff>33101</xdr:rowOff>
    </xdr:to>
    <xdr:cxnSp macro="">
      <xdr:nvCxnSpPr>
        <xdr:cNvPr id="137" name="直線コネクタ 136"/>
        <xdr:cNvCxnSpPr/>
      </xdr:nvCxnSpPr>
      <xdr:spPr>
        <a:xfrm flipV="1">
          <a:off x="7861300" y="705921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155725</xdr:rowOff>
    </xdr:from>
    <xdr:to>
      <xdr:col>36</xdr:col>
      <xdr:colOff>165100</xdr:colOff>
      <xdr:row>41</xdr:row>
      <xdr:rowOff>85875</xdr:rowOff>
    </xdr:to>
    <xdr:sp macro="" textlink="">
      <xdr:nvSpPr>
        <xdr:cNvPr id="138" name="楕円 137"/>
        <xdr:cNvSpPr/>
      </xdr:nvSpPr>
      <xdr:spPr>
        <a:xfrm>
          <a:off x="6921500" y="701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33101</xdr:rowOff>
    </xdr:from>
    <xdr:to>
      <xdr:col>41</xdr:col>
      <xdr:colOff>50800</xdr:colOff>
      <xdr:row>41</xdr:row>
      <xdr:rowOff>35075</xdr:rowOff>
    </xdr:to>
    <xdr:cxnSp macro="">
      <xdr:nvCxnSpPr>
        <xdr:cNvPr id="139" name="直線コネクタ 138"/>
        <xdr:cNvCxnSpPr/>
      </xdr:nvCxnSpPr>
      <xdr:spPr>
        <a:xfrm flipV="1">
          <a:off x="6972300" y="7062551"/>
          <a:ext cx="88900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150585</xdr:rowOff>
    </xdr:from>
    <xdr:ext cx="534377" cy="259045"/>
    <xdr:sp macro="" textlink="">
      <xdr:nvSpPr>
        <xdr:cNvPr id="140" name="n_1aveValue【道路】&#10;一人当たり延長"/>
        <xdr:cNvSpPr txBox="1"/>
      </xdr:nvSpPr>
      <xdr:spPr>
        <a:xfrm>
          <a:off x="9359411" y="71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148614</xdr:rowOff>
    </xdr:from>
    <xdr:ext cx="534377" cy="259045"/>
    <xdr:sp macro="" textlink="">
      <xdr:nvSpPr>
        <xdr:cNvPr id="141" name="n_2aveValue【道路】&#10;一人当たり延長"/>
        <xdr:cNvSpPr txBox="1"/>
      </xdr:nvSpPr>
      <xdr:spPr>
        <a:xfrm>
          <a:off x="8483111" y="71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xdr:cNvSpPr txBox="1"/>
      </xdr:nvSpPr>
      <xdr:spPr>
        <a:xfrm>
          <a:off x="6705111" y="72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94382</xdr:rowOff>
    </xdr:from>
    <xdr:ext cx="599010" cy="259045"/>
    <xdr:sp macro="" textlink="">
      <xdr:nvSpPr>
        <xdr:cNvPr id="144" name="n_1mainValue【道路】&#10;一人当たり延長"/>
        <xdr:cNvSpPr txBox="1"/>
      </xdr:nvSpPr>
      <xdr:spPr>
        <a:xfrm>
          <a:off x="9327094" y="678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97087</xdr:rowOff>
    </xdr:from>
    <xdr:ext cx="599010" cy="259045"/>
    <xdr:sp macro="" textlink="">
      <xdr:nvSpPr>
        <xdr:cNvPr id="145" name="n_2mainValue【道路】&#10;一人当たり延長"/>
        <xdr:cNvSpPr txBox="1"/>
      </xdr:nvSpPr>
      <xdr:spPr>
        <a:xfrm>
          <a:off x="8450794" y="678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100428</xdr:rowOff>
    </xdr:from>
    <xdr:ext cx="599010" cy="259045"/>
    <xdr:sp macro="" textlink="">
      <xdr:nvSpPr>
        <xdr:cNvPr id="146" name="n_3mainValue【道路】&#10;一人当たり延長"/>
        <xdr:cNvSpPr txBox="1"/>
      </xdr:nvSpPr>
      <xdr:spPr>
        <a:xfrm>
          <a:off x="7561794" y="678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102402</xdr:rowOff>
    </xdr:from>
    <xdr:ext cx="599010" cy="259045"/>
    <xdr:sp macro="" textlink="">
      <xdr:nvSpPr>
        <xdr:cNvPr id="147" name="n_4mainValue【道路】&#10;一人当たり延長"/>
        <xdr:cNvSpPr txBox="1"/>
      </xdr:nvSpPr>
      <xdr:spPr>
        <a:xfrm>
          <a:off x="6672794" y="678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89" name="楕円 188"/>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154594</xdr:rowOff>
    </xdr:from>
    <xdr:ext cx="405111" cy="259045"/>
    <xdr:sp macro="" textlink="">
      <xdr:nvSpPr>
        <xdr:cNvPr id="190" name="【橋りょう・トンネル】&#10;有形固定資産減価償却率該当値テキスト"/>
        <xdr:cNvSpPr txBox="1"/>
      </xdr:nvSpPr>
      <xdr:spPr>
        <a:xfrm>
          <a:off x="4673600"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91" name="楕円 190"/>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55517</xdr:rowOff>
    </xdr:to>
    <xdr:cxnSp macro="">
      <xdr:nvCxnSpPr>
        <xdr:cNvPr id="192" name="直線コネクタ 191"/>
        <xdr:cNvCxnSpPr/>
      </xdr:nvCxnSpPr>
      <xdr:spPr>
        <a:xfrm>
          <a:off x="3797300" y="1048947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93" name="楕円 192"/>
        <xdr:cNvSpPr/>
      </xdr:nvSpPr>
      <xdr:spPr>
        <a:xfrm>
          <a:off x="2857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31024</xdr:rowOff>
    </xdr:to>
    <xdr:cxnSp macro="">
      <xdr:nvCxnSpPr>
        <xdr:cNvPr id="194" name="直線コネクタ 193"/>
        <xdr:cNvCxnSpPr/>
      </xdr:nvCxnSpPr>
      <xdr:spPr>
        <a:xfrm>
          <a:off x="2908300" y="104682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95" name="楕円 194"/>
        <xdr:cNvSpPr/>
      </xdr:nvSpPr>
      <xdr:spPr>
        <a:xfrm>
          <a:off x="1968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158387</xdr:rowOff>
    </xdr:from>
    <xdr:to>
      <xdr:col>15</xdr:col>
      <xdr:colOff>50800</xdr:colOff>
      <xdr:row>61</xdr:row>
      <xdr:rowOff>9797</xdr:rowOff>
    </xdr:to>
    <xdr:cxnSp macro="">
      <xdr:nvCxnSpPr>
        <xdr:cNvPr id="196" name="直線コネクタ 195"/>
        <xdr:cNvCxnSpPr/>
      </xdr:nvCxnSpPr>
      <xdr:spPr>
        <a:xfrm>
          <a:off x="2019300" y="104453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7" name="楕円 196"/>
        <xdr:cNvSpPr/>
      </xdr:nvSpPr>
      <xdr:spPr>
        <a:xfrm>
          <a:off x="1079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60</xdr:row>
      <xdr:rowOff>158387</xdr:rowOff>
    </xdr:to>
    <xdr:cxnSp macro="">
      <xdr:nvCxnSpPr>
        <xdr:cNvPr id="198" name="直線コネクタ 197"/>
        <xdr:cNvCxnSpPr/>
      </xdr:nvCxnSpPr>
      <xdr:spPr>
        <a:xfrm>
          <a:off x="1130300" y="104176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72951</xdr:rowOff>
    </xdr:from>
    <xdr:ext cx="405111" cy="259045"/>
    <xdr:sp macro="" textlink="">
      <xdr:nvSpPr>
        <xdr:cNvPr id="203" name="n_1mainValue【橋りょう・トンネ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4" name="n_2mainValue【橋りょう・トンネル】&#10;有形固定資産減価償却率"/>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5" name="n_3mainValue【橋りょう・トンネル】&#10;有形固定資産減価償却率"/>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6" name="n_4main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137230</xdr:rowOff>
    </xdr:from>
    <xdr:to>
      <xdr:col>55</xdr:col>
      <xdr:colOff>50800</xdr:colOff>
      <xdr:row>62</xdr:row>
      <xdr:rowOff>67380</xdr:rowOff>
    </xdr:to>
    <xdr:sp macro="" textlink="">
      <xdr:nvSpPr>
        <xdr:cNvPr id="246" name="楕円 245"/>
        <xdr:cNvSpPr/>
      </xdr:nvSpPr>
      <xdr:spPr>
        <a:xfrm>
          <a:off x="10426700" y="105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160107</xdr:rowOff>
    </xdr:from>
    <xdr:ext cx="690189" cy="259045"/>
    <xdr:sp macro="" textlink="">
      <xdr:nvSpPr>
        <xdr:cNvPr id="247" name="【橋りょう・トンネル】&#10;一人当たり有形固定資産（償却資産）額該当値テキスト"/>
        <xdr:cNvSpPr txBox="1"/>
      </xdr:nvSpPr>
      <xdr:spPr>
        <a:xfrm>
          <a:off x="10515600" y="10447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147999</xdr:rowOff>
    </xdr:from>
    <xdr:to>
      <xdr:col>50</xdr:col>
      <xdr:colOff>165100</xdr:colOff>
      <xdr:row>62</xdr:row>
      <xdr:rowOff>78149</xdr:rowOff>
    </xdr:to>
    <xdr:sp macro="" textlink="">
      <xdr:nvSpPr>
        <xdr:cNvPr id="248" name="楕円 247"/>
        <xdr:cNvSpPr/>
      </xdr:nvSpPr>
      <xdr:spPr>
        <a:xfrm>
          <a:off x="9588500" y="106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16580</xdr:rowOff>
    </xdr:from>
    <xdr:to>
      <xdr:col>55</xdr:col>
      <xdr:colOff>0</xdr:colOff>
      <xdr:row>62</xdr:row>
      <xdr:rowOff>27349</xdr:rowOff>
    </xdr:to>
    <xdr:cxnSp macro="">
      <xdr:nvCxnSpPr>
        <xdr:cNvPr id="249" name="直線コネクタ 248"/>
        <xdr:cNvCxnSpPr/>
      </xdr:nvCxnSpPr>
      <xdr:spPr>
        <a:xfrm flipV="1">
          <a:off x="9639300" y="10646480"/>
          <a:ext cx="838200" cy="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156225</xdr:rowOff>
    </xdr:from>
    <xdr:to>
      <xdr:col>46</xdr:col>
      <xdr:colOff>38100</xdr:colOff>
      <xdr:row>62</xdr:row>
      <xdr:rowOff>86375</xdr:rowOff>
    </xdr:to>
    <xdr:sp macro="" textlink="">
      <xdr:nvSpPr>
        <xdr:cNvPr id="250" name="楕円 249"/>
        <xdr:cNvSpPr/>
      </xdr:nvSpPr>
      <xdr:spPr>
        <a:xfrm>
          <a:off x="8699500" y="106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27349</xdr:rowOff>
    </xdr:from>
    <xdr:to>
      <xdr:col>50</xdr:col>
      <xdr:colOff>114300</xdr:colOff>
      <xdr:row>62</xdr:row>
      <xdr:rowOff>35575</xdr:rowOff>
    </xdr:to>
    <xdr:cxnSp macro="">
      <xdr:nvCxnSpPr>
        <xdr:cNvPr id="251" name="直線コネクタ 250"/>
        <xdr:cNvCxnSpPr/>
      </xdr:nvCxnSpPr>
      <xdr:spPr>
        <a:xfrm flipV="1">
          <a:off x="8750300" y="10657249"/>
          <a:ext cx="8890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165560</xdr:rowOff>
    </xdr:from>
    <xdr:to>
      <xdr:col>41</xdr:col>
      <xdr:colOff>101600</xdr:colOff>
      <xdr:row>62</xdr:row>
      <xdr:rowOff>95710</xdr:rowOff>
    </xdr:to>
    <xdr:sp macro="" textlink="">
      <xdr:nvSpPr>
        <xdr:cNvPr id="252" name="楕円 251"/>
        <xdr:cNvSpPr/>
      </xdr:nvSpPr>
      <xdr:spPr>
        <a:xfrm>
          <a:off x="7810500" y="106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35575</xdr:rowOff>
    </xdr:from>
    <xdr:to>
      <xdr:col>45</xdr:col>
      <xdr:colOff>177800</xdr:colOff>
      <xdr:row>62</xdr:row>
      <xdr:rowOff>44910</xdr:rowOff>
    </xdr:to>
    <xdr:cxnSp macro="">
      <xdr:nvCxnSpPr>
        <xdr:cNvPr id="253" name="直線コネクタ 252"/>
        <xdr:cNvCxnSpPr/>
      </xdr:nvCxnSpPr>
      <xdr:spPr>
        <a:xfrm flipV="1">
          <a:off x="7861300" y="10665475"/>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169747</xdr:rowOff>
    </xdr:from>
    <xdr:to>
      <xdr:col>36</xdr:col>
      <xdr:colOff>165100</xdr:colOff>
      <xdr:row>62</xdr:row>
      <xdr:rowOff>99897</xdr:rowOff>
    </xdr:to>
    <xdr:sp macro="" textlink="">
      <xdr:nvSpPr>
        <xdr:cNvPr id="254" name="楕円 253"/>
        <xdr:cNvSpPr/>
      </xdr:nvSpPr>
      <xdr:spPr>
        <a:xfrm>
          <a:off x="6921500" y="1062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44910</xdr:rowOff>
    </xdr:from>
    <xdr:to>
      <xdr:col>41</xdr:col>
      <xdr:colOff>50800</xdr:colOff>
      <xdr:row>62</xdr:row>
      <xdr:rowOff>49097</xdr:rowOff>
    </xdr:to>
    <xdr:cxnSp macro="">
      <xdr:nvCxnSpPr>
        <xdr:cNvPr id="255" name="直線コネクタ 254"/>
        <xdr:cNvCxnSpPr/>
      </xdr:nvCxnSpPr>
      <xdr:spPr>
        <a:xfrm flipV="1">
          <a:off x="6972300" y="10674810"/>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59" name="n_4aveValue【橋りょう・トンネル】&#10;一人当たり有形固定資産（償却資産）額"/>
        <xdr:cNvSpPr txBox="1"/>
      </xdr:nvSpPr>
      <xdr:spPr>
        <a:xfrm>
          <a:off x="6672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94676</xdr:rowOff>
    </xdr:from>
    <xdr:ext cx="690189" cy="259045"/>
    <xdr:sp macro="" textlink="">
      <xdr:nvSpPr>
        <xdr:cNvPr id="260" name="n_1mainValue【橋りょう・トンネル】&#10;一人当たり有形固定資産（償却資産）額"/>
        <xdr:cNvSpPr txBox="1"/>
      </xdr:nvSpPr>
      <xdr:spPr>
        <a:xfrm>
          <a:off x="9281505" y="103816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102902</xdr:rowOff>
    </xdr:from>
    <xdr:ext cx="690189" cy="259045"/>
    <xdr:sp macro="" textlink="">
      <xdr:nvSpPr>
        <xdr:cNvPr id="261" name="n_2mainValue【橋りょう・トンネル】&#10;一人当たり有形固定資産（償却資産）額"/>
        <xdr:cNvSpPr txBox="1"/>
      </xdr:nvSpPr>
      <xdr:spPr>
        <a:xfrm>
          <a:off x="8405205" y="10389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112237</xdr:rowOff>
    </xdr:from>
    <xdr:ext cx="599010" cy="259045"/>
    <xdr:sp macro="" textlink="">
      <xdr:nvSpPr>
        <xdr:cNvPr id="262" name="n_3mainValue【橋りょう・トンネル】&#10;一人当たり有形固定資産（償却資産）額"/>
        <xdr:cNvSpPr txBox="1"/>
      </xdr:nvSpPr>
      <xdr:spPr>
        <a:xfrm>
          <a:off x="7561795" y="1039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116424</xdr:rowOff>
    </xdr:from>
    <xdr:ext cx="599010" cy="259045"/>
    <xdr:sp macro="" textlink="">
      <xdr:nvSpPr>
        <xdr:cNvPr id="263" name="n_4mainValue【橋りょう・トンネル】&#10;一人当たり有形固定資産（償却資産）額"/>
        <xdr:cNvSpPr txBox="1"/>
      </xdr:nvSpPr>
      <xdr:spPr>
        <a:xfrm>
          <a:off x="6672795" y="1040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304" name="楕円 303"/>
        <xdr:cNvSpPr/>
      </xdr:nvSpPr>
      <xdr:spPr>
        <a:xfrm>
          <a:off x="4584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122572</xdr:rowOff>
    </xdr:from>
    <xdr:ext cx="405111" cy="259045"/>
    <xdr:sp macro="" textlink="">
      <xdr:nvSpPr>
        <xdr:cNvPr id="305" name="【公営住宅】&#10;有形固定資産減価償却率該当値テキスト"/>
        <xdr:cNvSpPr txBox="1"/>
      </xdr:nvSpPr>
      <xdr:spPr>
        <a:xfrm>
          <a:off x="4673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306" name="楕円 305"/>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81</xdr:row>
      <xdr:rowOff>150495</xdr:rowOff>
    </xdr:to>
    <xdr:cxnSp macro="">
      <xdr:nvCxnSpPr>
        <xdr:cNvPr id="307" name="直線コネクタ 306"/>
        <xdr:cNvCxnSpPr/>
      </xdr:nvCxnSpPr>
      <xdr:spPr>
        <a:xfrm>
          <a:off x="3797300" y="140188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308" name="楕円 307"/>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110489</xdr:rowOff>
    </xdr:from>
    <xdr:to>
      <xdr:col>19</xdr:col>
      <xdr:colOff>177800</xdr:colOff>
      <xdr:row>81</xdr:row>
      <xdr:rowOff>131445</xdr:rowOff>
    </xdr:to>
    <xdr:cxnSp macro="">
      <xdr:nvCxnSpPr>
        <xdr:cNvPr id="309" name="直線コネクタ 308"/>
        <xdr:cNvCxnSpPr/>
      </xdr:nvCxnSpPr>
      <xdr:spPr>
        <a:xfrm>
          <a:off x="2908300" y="139979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63500</xdr:rowOff>
    </xdr:from>
    <xdr:to>
      <xdr:col>10</xdr:col>
      <xdr:colOff>165100</xdr:colOff>
      <xdr:row>81</xdr:row>
      <xdr:rowOff>165100</xdr:rowOff>
    </xdr:to>
    <xdr:sp macro="" textlink="">
      <xdr:nvSpPr>
        <xdr:cNvPr id="310" name="楕円 309"/>
        <xdr:cNvSpPr/>
      </xdr:nvSpPr>
      <xdr:spPr>
        <a:xfrm>
          <a:off x="1968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110489</xdr:rowOff>
    </xdr:from>
    <xdr:to>
      <xdr:col>15</xdr:col>
      <xdr:colOff>50800</xdr:colOff>
      <xdr:row>81</xdr:row>
      <xdr:rowOff>114300</xdr:rowOff>
    </xdr:to>
    <xdr:cxnSp macro="">
      <xdr:nvCxnSpPr>
        <xdr:cNvPr id="311" name="直線コネクタ 310"/>
        <xdr:cNvCxnSpPr/>
      </xdr:nvCxnSpPr>
      <xdr:spPr>
        <a:xfrm flipV="1">
          <a:off x="2019300" y="13997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73025</xdr:rowOff>
    </xdr:from>
    <xdr:to>
      <xdr:col>6</xdr:col>
      <xdr:colOff>38100</xdr:colOff>
      <xdr:row>82</xdr:row>
      <xdr:rowOff>3175</xdr:rowOff>
    </xdr:to>
    <xdr:sp macro="" textlink="">
      <xdr:nvSpPr>
        <xdr:cNvPr id="312" name="楕円 311"/>
        <xdr:cNvSpPr/>
      </xdr:nvSpPr>
      <xdr:spPr>
        <a:xfrm>
          <a:off x="1079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81</xdr:row>
      <xdr:rowOff>123825</xdr:rowOff>
    </xdr:to>
    <xdr:cxnSp macro="">
      <xdr:nvCxnSpPr>
        <xdr:cNvPr id="313" name="直線コネクタ 312"/>
        <xdr:cNvCxnSpPr/>
      </xdr:nvCxnSpPr>
      <xdr:spPr>
        <a:xfrm flipV="1">
          <a:off x="1130300" y="14001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318" name="n_1mainValue【公営住宅】&#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319" name="n_2mainValue【公営住宅】&#10;有形固定資産減価償却率"/>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10177</xdr:rowOff>
    </xdr:from>
    <xdr:ext cx="405111" cy="259045"/>
    <xdr:sp macro="" textlink="">
      <xdr:nvSpPr>
        <xdr:cNvPr id="320" name="n_3mainValue【公営住宅】&#10;有形固定資産減価償却率"/>
        <xdr:cNvSpPr txBox="1"/>
      </xdr:nvSpPr>
      <xdr:spPr>
        <a:xfrm>
          <a:off x="1816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21" name="n_4mainValue【公営住宅】&#10;有形固定資産減価償却率"/>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39421</xdr:rowOff>
    </xdr:from>
    <xdr:to>
      <xdr:col>55</xdr:col>
      <xdr:colOff>50800</xdr:colOff>
      <xdr:row>84</xdr:row>
      <xdr:rowOff>141021</xdr:rowOff>
    </xdr:to>
    <xdr:sp macro="" textlink="">
      <xdr:nvSpPr>
        <xdr:cNvPr id="361" name="楕円 360"/>
        <xdr:cNvSpPr/>
      </xdr:nvSpPr>
      <xdr:spPr>
        <a:xfrm>
          <a:off x="10426700" y="144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62298</xdr:rowOff>
    </xdr:from>
    <xdr:ext cx="469744" cy="259045"/>
    <xdr:sp macro="" textlink="">
      <xdr:nvSpPr>
        <xdr:cNvPr id="362" name="【公営住宅】&#10;一人当たり面積該当値テキスト"/>
        <xdr:cNvSpPr txBox="1"/>
      </xdr:nvSpPr>
      <xdr:spPr>
        <a:xfrm>
          <a:off x="10515600" y="1429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48640</xdr:rowOff>
    </xdr:from>
    <xdr:to>
      <xdr:col>50</xdr:col>
      <xdr:colOff>165100</xdr:colOff>
      <xdr:row>84</xdr:row>
      <xdr:rowOff>150240</xdr:rowOff>
    </xdr:to>
    <xdr:sp macro="" textlink="">
      <xdr:nvSpPr>
        <xdr:cNvPr id="363" name="楕円 362"/>
        <xdr:cNvSpPr/>
      </xdr:nvSpPr>
      <xdr:spPr>
        <a:xfrm>
          <a:off x="9588500" y="144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90221</xdr:rowOff>
    </xdr:from>
    <xdr:to>
      <xdr:col>55</xdr:col>
      <xdr:colOff>0</xdr:colOff>
      <xdr:row>84</xdr:row>
      <xdr:rowOff>99440</xdr:rowOff>
    </xdr:to>
    <xdr:cxnSp macro="">
      <xdr:nvCxnSpPr>
        <xdr:cNvPr id="364" name="直線コネクタ 363"/>
        <xdr:cNvCxnSpPr/>
      </xdr:nvCxnSpPr>
      <xdr:spPr>
        <a:xfrm flipV="1">
          <a:off x="9639300" y="14492021"/>
          <a:ext cx="8382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53899</xdr:rowOff>
    </xdr:from>
    <xdr:to>
      <xdr:col>46</xdr:col>
      <xdr:colOff>38100</xdr:colOff>
      <xdr:row>84</xdr:row>
      <xdr:rowOff>155499</xdr:rowOff>
    </xdr:to>
    <xdr:sp macro="" textlink="">
      <xdr:nvSpPr>
        <xdr:cNvPr id="365" name="楕円 364"/>
        <xdr:cNvSpPr/>
      </xdr:nvSpPr>
      <xdr:spPr>
        <a:xfrm>
          <a:off x="8699500" y="1445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99440</xdr:rowOff>
    </xdr:from>
    <xdr:to>
      <xdr:col>50</xdr:col>
      <xdr:colOff>114300</xdr:colOff>
      <xdr:row>84</xdr:row>
      <xdr:rowOff>104699</xdr:rowOff>
    </xdr:to>
    <xdr:cxnSp macro="">
      <xdr:nvCxnSpPr>
        <xdr:cNvPr id="366" name="直線コネクタ 365"/>
        <xdr:cNvCxnSpPr/>
      </xdr:nvCxnSpPr>
      <xdr:spPr>
        <a:xfrm flipV="1">
          <a:off x="8750300" y="14501240"/>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46279</xdr:rowOff>
    </xdr:from>
    <xdr:to>
      <xdr:col>41</xdr:col>
      <xdr:colOff>101600</xdr:colOff>
      <xdr:row>84</xdr:row>
      <xdr:rowOff>147879</xdr:rowOff>
    </xdr:to>
    <xdr:sp macro="" textlink="">
      <xdr:nvSpPr>
        <xdr:cNvPr id="367" name="楕円 366"/>
        <xdr:cNvSpPr/>
      </xdr:nvSpPr>
      <xdr:spPr>
        <a:xfrm>
          <a:off x="7810500" y="14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97079</xdr:rowOff>
    </xdr:from>
    <xdr:to>
      <xdr:col>45</xdr:col>
      <xdr:colOff>177800</xdr:colOff>
      <xdr:row>84</xdr:row>
      <xdr:rowOff>104699</xdr:rowOff>
    </xdr:to>
    <xdr:cxnSp macro="">
      <xdr:nvCxnSpPr>
        <xdr:cNvPr id="368" name="直線コネクタ 367"/>
        <xdr:cNvCxnSpPr/>
      </xdr:nvCxnSpPr>
      <xdr:spPr>
        <a:xfrm>
          <a:off x="7861300" y="1449887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51688</xdr:rowOff>
    </xdr:from>
    <xdr:to>
      <xdr:col>36</xdr:col>
      <xdr:colOff>165100</xdr:colOff>
      <xdr:row>84</xdr:row>
      <xdr:rowOff>153288</xdr:rowOff>
    </xdr:to>
    <xdr:sp macro="" textlink="">
      <xdr:nvSpPr>
        <xdr:cNvPr id="369" name="楕円 368"/>
        <xdr:cNvSpPr/>
      </xdr:nvSpPr>
      <xdr:spPr>
        <a:xfrm>
          <a:off x="6921500" y="1445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97079</xdr:rowOff>
    </xdr:from>
    <xdr:to>
      <xdr:col>41</xdr:col>
      <xdr:colOff>50800</xdr:colOff>
      <xdr:row>84</xdr:row>
      <xdr:rowOff>102488</xdr:rowOff>
    </xdr:to>
    <xdr:cxnSp macro="">
      <xdr:nvCxnSpPr>
        <xdr:cNvPr id="370" name="直線コネクタ 369"/>
        <xdr:cNvCxnSpPr/>
      </xdr:nvCxnSpPr>
      <xdr:spPr>
        <a:xfrm flipV="1">
          <a:off x="6972300" y="1449887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166767</xdr:rowOff>
    </xdr:from>
    <xdr:ext cx="469744" cy="259045"/>
    <xdr:sp macro="" textlink="">
      <xdr:nvSpPr>
        <xdr:cNvPr id="375" name="n_1mainValue【公営住宅】&#10;一人当たり面積"/>
        <xdr:cNvSpPr txBox="1"/>
      </xdr:nvSpPr>
      <xdr:spPr>
        <a:xfrm>
          <a:off x="9391727" y="1422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576</xdr:rowOff>
    </xdr:from>
    <xdr:ext cx="469744" cy="259045"/>
    <xdr:sp macro="" textlink="">
      <xdr:nvSpPr>
        <xdr:cNvPr id="376" name="n_2mainValue【公営住宅】&#10;一人当たり面積"/>
        <xdr:cNvSpPr txBox="1"/>
      </xdr:nvSpPr>
      <xdr:spPr>
        <a:xfrm>
          <a:off x="8515427" y="142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164406</xdr:rowOff>
    </xdr:from>
    <xdr:ext cx="469744" cy="259045"/>
    <xdr:sp macro="" textlink="">
      <xdr:nvSpPr>
        <xdr:cNvPr id="377" name="n_3mainValue【公営住宅】&#10;一人当たり面積"/>
        <xdr:cNvSpPr txBox="1"/>
      </xdr:nvSpPr>
      <xdr:spPr>
        <a:xfrm>
          <a:off x="7626427" y="142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169815</xdr:rowOff>
    </xdr:from>
    <xdr:ext cx="469744" cy="259045"/>
    <xdr:sp macro="" textlink="">
      <xdr:nvSpPr>
        <xdr:cNvPr id="378" name="n_4mainValue【公営住宅】&#10;一人当たり面積"/>
        <xdr:cNvSpPr txBox="1"/>
      </xdr:nvSpPr>
      <xdr:spPr>
        <a:xfrm>
          <a:off x="6737427" y="1422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435" name="楕円 434"/>
        <xdr:cNvSpPr/>
      </xdr:nvSpPr>
      <xdr:spPr>
        <a:xfrm>
          <a:off x="16268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125747</xdr:rowOff>
    </xdr:from>
    <xdr:ext cx="405111" cy="259045"/>
    <xdr:sp macro="" textlink="">
      <xdr:nvSpPr>
        <xdr:cNvPr id="436" name="【認定こども園・幼稚園・保育所】&#10;有形固定資産減価償却率該当値テキスト"/>
        <xdr:cNvSpPr txBox="1"/>
      </xdr:nvSpPr>
      <xdr:spPr>
        <a:xfrm>
          <a:off x="163576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135890</xdr:rowOff>
    </xdr:from>
    <xdr:to>
      <xdr:col>81</xdr:col>
      <xdr:colOff>101600</xdr:colOff>
      <xdr:row>40</xdr:row>
      <xdr:rowOff>66040</xdr:rowOff>
    </xdr:to>
    <xdr:sp macro="" textlink="">
      <xdr:nvSpPr>
        <xdr:cNvPr id="437" name="楕円 436"/>
        <xdr:cNvSpPr/>
      </xdr:nvSpPr>
      <xdr:spPr>
        <a:xfrm>
          <a:off x="1543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15240</xdr:rowOff>
    </xdr:from>
    <xdr:to>
      <xdr:col>85</xdr:col>
      <xdr:colOff>127000</xdr:colOff>
      <xdr:row>40</xdr:row>
      <xdr:rowOff>26670</xdr:rowOff>
    </xdr:to>
    <xdr:cxnSp macro="">
      <xdr:nvCxnSpPr>
        <xdr:cNvPr id="438" name="直線コネクタ 437"/>
        <xdr:cNvCxnSpPr/>
      </xdr:nvCxnSpPr>
      <xdr:spPr>
        <a:xfrm>
          <a:off x="15481300" y="68732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439" name="楕円 438"/>
        <xdr:cNvSpPr/>
      </xdr:nvSpPr>
      <xdr:spPr>
        <a:xfrm>
          <a:off x="1454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15240</xdr:rowOff>
    </xdr:to>
    <xdr:cxnSp macro="">
      <xdr:nvCxnSpPr>
        <xdr:cNvPr id="440" name="直線コネクタ 439"/>
        <xdr:cNvCxnSpPr/>
      </xdr:nvCxnSpPr>
      <xdr:spPr>
        <a:xfrm>
          <a:off x="14592300" y="68618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114935</xdr:rowOff>
    </xdr:from>
    <xdr:to>
      <xdr:col>72</xdr:col>
      <xdr:colOff>38100</xdr:colOff>
      <xdr:row>40</xdr:row>
      <xdr:rowOff>45085</xdr:rowOff>
    </xdr:to>
    <xdr:sp macro="" textlink="">
      <xdr:nvSpPr>
        <xdr:cNvPr id="441" name="楕円 440"/>
        <xdr:cNvSpPr/>
      </xdr:nvSpPr>
      <xdr:spPr>
        <a:xfrm>
          <a:off x="13652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165735</xdr:rowOff>
    </xdr:from>
    <xdr:to>
      <xdr:col>76</xdr:col>
      <xdr:colOff>114300</xdr:colOff>
      <xdr:row>40</xdr:row>
      <xdr:rowOff>3810</xdr:rowOff>
    </xdr:to>
    <xdr:cxnSp macro="">
      <xdr:nvCxnSpPr>
        <xdr:cNvPr id="442" name="直線コネクタ 441"/>
        <xdr:cNvCxnSpPr/>
      </xdr:nvCxnSpPr>
      <xdr:spPr>
        <a:xfrm>
          <a:off x="13703300" y="68522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65405</xdr:rowOff>
    </xdr:from>
    <xdr:to>
      <xdr:col>67</xdr:col>
      <xdr:colOff>101600</xdr:colOff>
      <xdr:row>39</xdr:row>
      <xdr:rowOff>167005</xdr:rowOff>
    </xdr:to>
    <xdr:sp macro="" textlink="">
      <xdr:nvSpPr>
        <xdr:cNvPr id="443" name="楕円 442"/>
        <xdr:cNvSpPr/>
      </xdr:nvSpPr>
      <xdr:spPr>
        <a:xfrm>
          <a:off x="12763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116205</xdr:rowOff>
    </xdr:from>
    <xdr:to>
      <xdr:col>71</xdr:col>
      <xdr:colOff>177800</xdr:colOff>
      <xdr:row>39</xdr:row>
      <xdr:rowOff>165735</xdr:rowOff>
    </xdr:to>
    <xdr:cxnSp macro="">
      <xdr:nvCxnSpPr>
        <xdr:cNvPr id="444" name="直線コネクタ 443"/>
        <xdr:cNvCxnSpPr/>
      </xdr:nvCxnSpPr>
      <xdr:spPr>
        <a:xfrm>
          <a:off x="12814300" y="68027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57167</xdr:rowOff>
    </xdr:from>
    <xdr:ext cx="405111" cy="259045"/>
    <xdr:sp macro="" textlink="">
      <xdr:nvSpPr>
        <xdr:cNvPr id="449" name="n_1mainValue【認定こども園・幼稚園・保育所】&#10;有形固定資産減価償却率"/>
        <xdr:cNvSpPr txBox="1"/>
      </xdr:nvSpPr>
      <xdr:spPr>
        <a:xfrm>
          <a:off x="152660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450" name="n_2mainValue【認定こども園・幼稚園・保育所】&#10;有形固定資産減価償却率"/>
        <xdr:cNvSpPr txBox="1"/>
      </xdr:nvSpPr>
      <xdr:spPr>
        <a:xfrm>
          <a:off x="14389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36212</xdr:rowOff>
    </xdr:from>
    <xdr:ext cx="405111" cy="259045"/>
    <xdr:sp macro="" textlink="">
      <xdr:nvSpPr>
        <xdr:cNvPr id="451" name="n_3mainValue【認定こども園・幼稚園・保育所】&#10;有形固定資産減価償却率"/>
        <xdr:cNvSpPr txBox="1"/>
      </xdr:nvSpPr>
      <xdr:spPr>
        <a:xfrm>
          <a:off x="13500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158132</xdr:rowOff>
    </xdr:from>
    <xdr:ext cx="405111" cy="259045"/>
    <xdr:sp macro="" textlink="">
      <xdr:nvSpPr>
        <xdr:cNvPr id="452" name="n_4mainValue【認定こども園・幼稚園・保育所】&#10;有形固定資産減価償却率"/>
        <xdr:cNvSpPr txBox="1"/>
      </xdr:nvSpPr>
      <xdr:spPr>
        <a:xfrm>
          <a:off x="12611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144272</xdr:rowOff>
    </xdr:from>
    <xdr:to>
      <xdr:col>116</xdr:col>
      <xdr:colOff>114300</xdr:colOff>
      <xdr:row>40</xdr:row>
      <xdr:rowOff>74422</xdr:rowOff>
    </xdr:to>
    <xdr:sp macro="" textlink="">
      <xdr:nvSpPr>
        <xdr:cNvPr id="492" name="楕円 491"/>
        <xdr:cNvSpPr/>
      </xdr:nvSpPr>
      <xdr:spPr>
        <a:xfrm>
          <a:off x="221107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167149</xdr:rowOff>
    </xdr:from>
    <xdr:ext cx="469744" cy="259045"/>
    <xdr:sp macro="" textlink="">
      <xdr:nvSpPr>
        <xdr:cNvPr id="493" name="【認定こども園・幼稚園・保育所】&#10;一人当たり面積該当値テキスト"/>
        <xdr:cNvSpPr txBox="1"/>
      </xdr:nvSpPr>
      <xdr:spPr>
        <a:xfrm>
          <a:off x="22199600"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94" name="楕円 493"/>
        <xdr:cNvSpPr/>
      </xdr:nvSpPr>
      <xdr:spPr>
        <a:xfrm>
          <a:off x="21272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23622</xdr:rowOff>
    </xdr:from>
    <xdr:to>
      <xdr:col>116</xdr:col>
      <xdr:colOff>63500</xdr:colOff>
      <xdr:row>40</xdr:row>
      <xdr:rowOff>32766</xdr:rowOff>
    </xdr:to>
    <xdr:cxnSp macro="">
      <xdr:nvCxnSpPr>
        <xdr:cNvPr id="495" name="直線コネクタ 494"/>
        <xdr:cNvCxnSpPr/>
      </xdr:nvCxnSpPr>
      <xdr:spPr>
        <a:xfrm flipV="1">
          <a:off x="21323300" y="688162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96" name="楕円 495"/>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38100</xdr:rowOff>
    </xdr:to>
    <xdr:cxnSp macro="">
      <xdr:nvCxnSpPr>
        <xdr:cNvPr id="497" name="直線コネクタ 496"/>
        <xdr:cNvCxnSpPr/>
      </xdr:nvCxnSpPr>
      <xdr:spPr>
        <a:xfrm flipV="1">
          <a:off x="20434300" y="689076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98" name="楕円 497"/>
        <xdr:cNvSpPr/>
      </xdr:nvSpPr>
      <xdr:spPr>
        <a:xfrm>
          <a:off x="19494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44196</xdr:rowOff>
    </xdr:to>
    <xdr:cxnSp macro="">
      <xdr:nvCxnSpPr>
        <xdr:cNvPr id="499" name="直線コネクタ 498"/>
        <xdr:cNvCxnSpPr/>
      </xdr:nvCxnSpPr>
      <xdr:spPr>
        <a:xfrm flipV="1">
          <a:off x="19545300" y="689610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168656</xdr:rowOff>
    </xdr:from>
    <xdr:to>
      <xdr:col>98</xdr:col>
      <xdr:colOff>38100</xdr:colOff>
      <xdr:row>40</xdr:row>
      <xdr:rowOff>98806</xdr:rowOff>
    </xdr:to>
    <xdr:sp macro="" textlink="">
      <xdr:nvSpPr>
        <xdr:cNvPr id="500" name="楕円 499"/>
        <xdr:cNvSpPr/>
      </xdr:nvSpPr>
      <xdr:spPr>
        <a:xfrm>
          <a:off x="18605500" y="68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44196</xdr:rowOff>
    </xdr:from>
    <xdr:to>
      <xdr:col>102</xdr:col>
      <xdr:colOff>114300</xdr:colOff>
      <xdr:row>40</xdr:row>
      <xdr:rowOff>48006</xdr:rowOff>
    </xdr:to>
    <xdr:cxnSp macro="">
      <xdr:nvCxnSpPr>
        <xdr:cNvPr id="501" name="直線コネクタ 500"/>
        <xdr:cNvCxnSpPr/>
      </xdr:nvCxnSpPr>
      <xdr:spPr>
        <a:xfrm flipV="1">
          <a:off x="18656300" y="690219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3" name="n_2aveValue【認定こども園・幼稚園・保育所】&#10;一人当たり面積"/>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505" name="n_4aveValue【認定こども園・幼稚園・保育所】&#10;一人当たり面積"/>
        <xdr:cNvSpPr txBox="1"/>
      </xdr:nvSpPr>
      <xdr:spPr>
        <a:xfrm>
          <a:off x="18421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100093</xdr:rowOff>
    </xdr:from>
    <xdr:ext cx="469744" cy="259045"/>
    <xdr:sp macro="" textlink="">
      <xdr:nvSpPr>
        <xdr:cNvPr id="506" name="n_1mainValue【認定こども園・幼稚園・保育所】&#10;一人当たり面積"/>
        <xdr:cNvSpPr txBox="1"/>
      </xdr:nvSpPr>
      <xdr:spPr>
        <a:xfrm>
          <a:off x="21075727" y="66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105427</xdr:rowOff>
    </xdr:from>
    <xdr:ext cx="469744" cy="259045"/>
    <xdr:sp macro="" textlink="">
      <xdr:nvSpPr>
        <xdr:cNvPr id="507" name="n_2mainValue【認定こども園・幼稚園・保育所】&#10;一人当たり面積"/>
        <xdr:cNvSpPr txBox="1"/>
      </xdr:nvSpPr>
      <xdr:spPr>
        <a:xfrm>
          <a:off x="20199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111523</xdr:rowOff>
    </xdr:from>
    <xdr:ext cx="469744" cy="259045"/>
    <xdr:sp macro="" textlink="">
      <xdr:nvSpPr>
        <xdr:cNvPr id="508" name="n_3mainValue【認定こども園・幼稚園・保育所】&#10;一人当たり面積"/>
        <xdr:cNvSpPr txBox="1"/>
      </xdr:nvSpPr>
      <xdr:spPr>
        <a:xfrm>
          <a:off x="19310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115333</xdr:rowOff>
    </xdr:from>
    <xdr:ext cx="469744" cy="259045"/>
    <xdr:sp macro="" textlink="">
      <xdr:nvSpPr>
        <xdr:cNvPr id="509" name="n_4mainValue【認定こども園・幼稚園・保育所】&#10;一人当たり面積"/>
        <xdr:cNvSpPr txBox="1"/>
      </xdr:nvSpPr>
      <xdr:spPr>
        <a:xfrm>
          <a:off x="18421427"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9" name="【学校施設】&#10;有形固定資産減価償却率平均値テキスト"/>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macro="" textlink="">
      <xdr:nvSpPr>
        <xdr:cNvPr id="550" name="楕円 549"/>
        <xdr:cNvSpPr/>
      </xdr:nvSpPr>
      <xdr:spPr>
        <a:xfrm>
          <a:off x="16268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71137</xdr:rowOff>
    </xdr:from>
    <xdr:ext cx="405111" cy="259045"/>
    <xdr:sp macro="" textlink="">
      <xdr:nvSpPr>
        <xdr:cNvPr id="551" name="【学校施設】&#10;有形固定資産減価償却率該当値テキスト"/>
        <xdr:cNvSpPr txBox="1"/>
      </xdr:nvSpPr>
      <xdr:spPr>
        <a:xfrm>
          <a:off x="16357600"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166370</xdr:rowOff>
    </xdr:from>
    <xdr:to>
      <xdr:col>81</xdr:col>
      <xdr:colOff>101600</xdr:colOff>
      <xdr:row>57</xdr:row>
      <xdr:rowOff>96520</xdr:rowOff>
    </xdr:to>
    <xdr:sp macro="" textlink="">
      <xdr:nvSpPr>
        <xdr:cNvPr id="552" name="楕円 551"/>
        <xdr:cNvSpPr/>
      </xdr:nvSpPr>
      <xdr:spPr>
        <a:xfrm>
          <a:off x="15430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45720</xdr:rowOff>
    </xdr:from>
    <xdr:to>
      <xdr:col>85</xdr:col>
      <xdr:colOff>127000</xdr:colOff>
      <xdr:row>57</xdr:row>
      <xdr:rowOff>99060</xdr:rowOff>
    </xdr:to>
    <xdr:cxnSp macro="">
      <xdr:nvCxnSpPr>
        <xdr:cNvPr id="553" name="直線コネクタ 552"/>
        <xdr:cNvCxnSpPr/>
      </xdr:nvCxnSpPr>
      <xdr:spPr>
        <a:xfrm>
          <a:off x="15481300" y="98183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65405</xdr:rowOff>
    </xdr:from>
    <xdr:to>
      <xdr:col>76</xdr:col>
      <xdr:colOff>165100</xdr:colOff>
      <xdr:row>57</xdr:row>
      <xdr:rowOff>167005</xdr:rowOff>
    </xdr:to>
    <xdr:sp macro="" textlink="">
      <xdr:nvSpPr>
        <xdr:cNvPr id="554" name="楕円 553"/>
        <xdr:cNvSpPr/>
      </xdr:nvSpPr>
      <xdr:spPr>
        <a:xfrm>
          <a:off x="14541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45720</xdr:rowOff>
    </xdr:from>
    <xdr:to>
      <xdr:col>81</xdr:col>
      <xdr:colOff>50800</xdr:colOff>
      <xdr:row>57</xdr:row>
      <xdr:rowOff>116205</xdr:rowOff>
    </xdr:to>
    <xdr:cxnSp macro="">
      <xdr:nvCxnSpPr>
        <xdr:cNvPr id="555" name="直線コネクタ 554"/>
        <xdr:cNvCxnSpPr/>
      </xdr:nvCxnSpPr>
      <xdr:spPr>
        <a:xfrm flipV="1">
          <a:off x="14592300" y="98183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31115</xdr:rowOff>
    </xdr:from>
    <xdr:to>
      <xdr:col>72</xdr:col>
      <xdr:colOff>38100</xdr:colOff>
      <xdr:row>57</xdr:row>
      <xdr:rowOff>132715</xdr:rowOff>
    </xdr:to>
    <xdr:sp macro="" textlink="">
      <xdr:nvSpPr>
        <xdr:cNvPr id="556" name="楕円 555"/>
        <xdr:cNvSpPr/>
      </xdr:nvSpPr>
      <xdr:spPr>
        <a:xfrm>
          <a:off x="13652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81915</xdr:rowOff>
    </xdr:from>
    <xdr:to>
      <xdr:col>76</xdr:col>
      <xdr:colOff>114300</xdr:colOff>
      <xdr:row>57</xdr:row>
      <xdr:rowOff>116205</xdr:rowOff>
    </xdr:to>
    <xdr:cxnSp macro="">
      <xdr:nvCxnSpPr>
        <xdr:cNvPr id="557" name="直線コネクタ 556"/>
        <xdr:cNvCxnSpPr/>
      </xdr:nvCxnSpPr>
      <xdr:spPr>
        <a:xfrm>
          <a:off x="13703300" y="98545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558" name="楕円 557"/>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81915</xdr:rowOff>
    </xdr:from>
    <xdr:to>
      <xdr:col>71</xdr:col>
      <xdr:colOff>177800</xdr:colOff>
      <xdr:row>58</xdr:row>
      <xdr:rowOff>0</xdr:rowOff>
    </xdr:to>
    <xdr:cxnSp macro="">
      <xdr:nvCxnSpPr>
        <xdr:cNvPr id="559" name="直線コネクタ 558"/>
        <xdr:cNvCxnSpPr/>
      </xdr:nvCxnSpPr>
      <xdr:spPr>
        <a:xfrm flipV="1">
          <a:off x="12814300" y="985456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0" name="n_1aveValue【学校施設】&#10;有形固定資産減価償却率"/>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1" name="n_2aveValue【学校施設】&#10;有形固定資産減価償却率"/>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2" name="n_3aveValue【学校施設】&#10;有形固定資産減価償却率"/>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3" name="n_4aveValue【学校施設】&#10;有形固定資産減価償却率"/>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113047</xdr:rowOff>
    </xdr:from>
    <xdr:ext cx="405111" cy="259045"/>
    <xdr:sp macro="" textlink="">
      <xdr:nvSpPr>
        <xdr:cNvPr id="564" name="n_1mainValue【学校施設】&#10;有形固定資産減価償却率"/>
        <xdr:cNvSpPr txBox="1"/>
      </xdr:nvSpPr>
      <xdr:spPr>
        <a:xfrm>
          <a:off x="152660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12082</xdr:rowOff>
    </xdr:from>
    <xdr:ext cx="405111" cy="259045"/>
    <xdr:sp macro="" textlink="">
      <xdr:nvSpPr>
        <xdr:cNvPr id="565" name="n_2mainValue【学校施設】&#10;有形固定資産減価償却率"/>
        <xdr:cNvSpPr txBox="1"/>
      </xdr:nvSpPr>
      <xdr:spPr>
        <a:xfrm>
          <a:off x="14389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149242</xdr:rowOff>
    </xdr:from>
    <xdr:ext cx="405111" cy="259045"/>
    <xdr:sp macro="" textlink="">
      <xdr:nvSpPr>
        <xdr:cNvPr id="566" name="n_3mainValue【学校施設】&#10;有形固定資産減価償却率"/>
        <xdr:cNvSpPr txBox="1"/>
      </xdr:nvSpPr>
      <xdr:spPr>
        <a:xfrm>
          <a:off x="135007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567" name="n_4mainValue【学校施設】&#10;有形固定資産減価償却率"/>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96" name="【学校施設】&#10;一人当たり面積平均値テキスト"/>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155169</xdr:rowOff>
    </xdr:from>
    <xdr:to>
      <xdr:col>116</xdr:col>
      <xdr:colOff>114300</xdr:colOff>
      <xdr:row>62</xdr:row>
      <xdr:rowOff>85319</xdr:rowOff>
    </xdr:to>
    <xdr:sp macro="" textlink="">
      <xdr:nvSpPr>
        <xdr:cNvPr id="607" name="楕円 606"/>
        <xdr:cNvSpPr/>
      </xdr:nvSpPr>
      <xdr:spPr>
        <a:xfrm>
          <a:off x="22110700" y="106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6596</xdr:rowOff>
    </xdr:from>
    <xdr:ext cx="469744" cy="259045"/>
    <xdr:sp macro="" textlink="">
      <xdr:nvSpPr>
        <xdr:cNvPr id="608" name="【学校施設】&#10;一人当たり面積該当値テキスト"/>
        <xdr:cNvSpPr txBox="1"/>
      </xdr:nvSpPr>
      <xdr:spPr>
        <a:xfrm>
          <a:off x="22199600" y="1046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164770</xdr:rowOff>
    </xdr:from>
    <xdr:to>
      <xdr:col>112</xdr:col>
      <xdr:colOff>38100</xdr:colOff>
      <xdr:row>62</xdr:row>
      <xdr:rowOff>94920</xdr:rowOff>
    </xdr:to>
    <xdr:sp macro="" textlink="">
      <xdr:nvSpPr>
        <xdr:cNvPr id="609" name="楕円 608"/>
        <xdr:cNvSpPr/>
      </xdr:nvSpPr>
      <xdr:spPr>
        <a:xfrm>
          <a:off x="21272500" y="106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34519</xdr:rowOff>
    </xdr:from>
    <xdr:to>
      <xdr:col>116</xdr:col>
      <xdr:colOff>63500</xdr:colOff>
      <xdr:row>62</xdr:row>
      <xdr:rowOff>44120</xdr:rowOff>
    </xdr:to>
    <xdr:cxnSp macro="">
      <xdr:nvCxnSpPr>
        <xdr:cNvPr id="610" name="直線コネクタ 609"/>
        <xdr:cNvCxnSpPr/>
      </xdr:nvCxnSpPr>
      <xdr:spPr>
        <a:xfrm flipV="1">
          <a:off x="21323300" y="10664419"/>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112802</xdr:rowOff>
    </xdr:from>
    <xdr:to>
      <xdr:col>107</xdr:col>
      <xdr:colOff>101600</xdr:colOff>
      <xdr:row>62</xdr:row>
      <xdr:rowOff>42952</xdr:rowOff>
    </xdr:to>
    <xdr:sp macro="" textlink="">
      <xdr:nvSpPr>
        <xdr:cNvPr id="611" name="楕円 610"/>
        <xdr:cNvSpPr/>
      </xdr:nvSpPr>
      <xdr:spPr>
        <a:xfrm>
          <a:off x="20383500" y="105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163602</xdr:rowOff>
    </xdr:from>
    <xdr:to>
      <xdr:col>111</xdr:col>
      <xdr:colOff>177800</xdr:colOff>
      <xdr:row>62</xdr:row>
      <xdr:rowOff>44120</xdr:rowOff>
    </xdr:to>
    <xdr:cxnSp macro="">
      <xdr:nvCxnSpPr>
        <xdr:cNvPr id="612" name="直線コネクタ 611"/>
        <xdr:cNvCxnSpPr/>
      </xdr:nvCxnSpPr>
      <xdr:spPr>
        <a:xfrm>
          <a:off x="20434300" y="10622052"/>
          <a:ext cx="889000" cy="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107467</xdr:rowOff>
    </xdr:from>
    <xdr:to>
      <xdr:col>102</xdr:col>
      <xdr:colOff>165100</xdr:colOff>
      <xdr:row>62</xdr:row>
      <xdr:rowOff>37617</xdr:rowOff>
    </xdr:to>
    <xdr:sp macro="" textlink="">
      <xdr:nvSpPr>
        <xdr:cNvPr id="613" name="楕円 612"/>
        <xdr:cNvSpPr/>
      </xdr:nvSpPr>
      <xdr:spPr>
        <a:xfrm>
          <a:off x="19494500" y="105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158267</xdr:rowOff>
    </xdr:from>
    <xdr:to>
      <xdr:col>107</xdr:col>
      <xdr:colOff>50800</xdr:colOff>
      <xdr:row>61</xdr:row>
      <xdr:rowOff>163602</xdr:rowOff>
    </xdr:to>
    <xdr:cxnSp macro="">
      <xdr:nvCxnSpPr>
        <xdr:cNvPr id="614" name="直線コネクタ 613"/>
        <xdr:cNvCxnSpPr/>
      </xdr:nvCxnSpPr>
      <xdr:spPr>
        <a:xfrm>
          <a:off x="19545300" y="10616717"/>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7341</xdr:rowOff>
    </xdr:from>
    <xdr:to>
      <xdr:col>98</xdr:col>
      <xdr:colOff>38100</xdr:colOff>
      <xdr:row>62</xdr:row>
      <xdr:rowOff>108941</xdr:rowOff>
    </xdr:to>
    <xdr:sp macro="" textlink="">
      <xdr:nvSpPr>
        <xdr:cNvPr id="615" name="楕円 614"/>
        <xdr:cNvSpPr/>
      </xdr:nvSpPr>
      <xdr:spPr>
        <a:xfrm>
          <a:off x="18605500" y="1063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158267</xdr:rowOff>
    </xdr:from>
    <xdr:to>
      <xdr:col>102</xdr:col>
      <xdr:colOff>114300</xdr:colOff>
      <xdr:row>62</xdr:row>
      <xdr:rowOff>58141</xdr:rowOff>
    </xdr:to>
    <xdr:cxnSp macro="">
      <xdr:nvCxnSpPr>
        <xdr:cNvPr id="616" name="直線コネクタ 615"/>
        <xdr:cNvCxnSpPr/>
      </xdr:nvCxnSpPr>
      <xdr:spPr>
        <a:xfrm flipV="1">
          <a:off x="18656300" y="10616717"/>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620" name="n_4aveValue【学校施設】&#10;一人当たり面積"/>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111447</xdr:rowOff>
    </xdr:from>
    <xdr:ext cx="469744" cy="259045"/>
    <xdr:sp macro="" textlink="">
      <xdr:nvSpPr>
        <xdr:cNvPr id="621" name="n_1mainValue【学校施設】&#10;一人当たり面積"/>
        <xdr:cNvSpPr txBox="1"/>
      </xdr:nvSpPr>
      <xdr:spPr>
        <a:xfrm>
          <a:off x="21075727" y="103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59479</xdr:rowOff>
    </xdr:from>
    <xdr:ext cx="469744" cy="259045"/>
    <xdr:sp macro="" textlink="">
      <xdr:nvSpPr>
        <xdr:cNvPr id="622" name="n_2mainValue【学校施設】&#10;一人当たり面積"/>
        <xdr:cNvSpPr txBox="1"/>
      </xdr:nvSpPr>
      <xdr:spPr>
        <a:xfrm>
          <a:off x="20199427" y="1034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54144</xdr:rowOff>
    </xdr:from>
    <xdr:ext cx="469744" cy="259045"/>
    <xdr:sp macro="" textlink="">
      <xdr:nvSpPr>
        <xdr:cNvPr id="623" name="n_3mainValue【学校施設】&#10;一人当たり面積"/>
        <xdr:cNvSpPr txBox="1"/>
      </xdr:nvSpPr>
      <xdr:spPr>
        <a:xfrm>
          <a:off x="19310427" y="1034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125468</xdr:rowOff>
    </xdr:from>
    <xdr:ext cx="469744" cy="259045"/>
    <xdr:sp macro="" textlink="">
      <xdr:nvSpPr>
        <xdr:cNvPr id="624" name="n_4mainValue【学校施設】&#10;一人当たり面積"/>
        <xdr:cNvSpPr txBox="1"/>
      </xdr:nvSpPr>
      <xdr:spPr>
        <a:xfrm>
          <a:off x="18421427" y="1041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655" name="【児童館】&#10;有形固定資産減価償却率平均値テキスト"/>
        <xdr:cNvSpPr txBox="1"/>
      </xdr:nvSpPr>
      <xdr:spPr>
        <a:xfrm>
          <a:off x="16357600" y="14353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8" name="楕円 667"/>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9" name="直線コネクタ 668"/>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0" name="楕円 669"/>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1" name="直線コネクタ 670"/>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104866</xdr:rowOff>
    </xdr:from>
    <xdr:to>
      <xdr:col>72</xdr:col>
      <xdr:colOff>38100</xdr:colOff>
      <xdr:row>87</xdr:row>
      <xdr:rowOff>35016</xdr:rowOff>
    </xdr:to>
    <xdr:sp macro="" textlink="">
      <xdr:nvSpPr>
        <xdr:cNvPr id="672" name="楕円 671"/>
        <xdr:cNvSpPr/>
      </xdr:nvSpPr>
      <xdr:spPr>
        <a:xfrm>
          <a:off x="13652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155666</xdr:rowOff>
    </xdr:from>
    <xdr:to>
      <xdr:col>76</xdr:col>
      <xdr:colOff>114300</xdr:colOff>
      <xdr:row>86</xdr:row>
      <xdr:rowOff>168729</xdr:rowOff>
    </xdr:to>
    <xdr:cxnSp macro="">
      <xdr:nvCxnSpPr>
        <xdr:cNvPr id="673" name="直線コネクタ 672"/>
        <xdr:cNvCxnSpPr/>
      </xdr:nvCxnSpPr>
      <xdr:spPr>
        <a:xfrm>
          <a:off x="13703300" y="14900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98334</xdr:rowOff>
    </xdr:from>
    <xdr:to>
      <xdr:col>67</xdr:col>
      <xdr:colOff>101600</xdr:colOff>
      <xdr:row>87</xdr:row>
      <xdr:rowOff>28484</xdr:rowOff>
    </xdr:to>
    <xdr:sp macro="" textlink="">
      <xdr:nvSpPr>
        <xdr:cNvPr id="674" name="楕円 673"/>
        <xdr:cNvSpPr/>
      </xdr:nvSpPr>
      <xdr:spPr>
        <a:xfrm>
          <a:off x="12763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149134</xdr:rowOff>
    </xdr:from>
    <xdr:to>
      <xdr:col>71</xdr:col>
      <xdr:colOff>177800</xdr:colOff>
      <xdr:row>86</xdr:row>
      <xdr:rowOff>155666</xdr:rowOff>
    </xdr:to>
    <xdr:cxnSp macro="">
      <xdr:nvCxnSpPr>
        <xdr:cNvPr id="675" name="直線コネクタ 674"/>
        <xdr:cNvCxnSpPr/>
      </xdr:nvCxnSpPr>
      <xdr:spPr>
        <a:xfrm>
          <a:off x="12814300" y="148938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676" name="n_1aveValue【児童館】&#10;有形固定資産減価償却率"/>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77" name="n_2aveValue【児童館】&#10;有形固定資産減価償却率"/>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678" name="n_3aveValue【児童館】&#10;有形固定資産減価償却率"/>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679" name="n_4aveValue【児童館】&#10;有形固定資産減価償却率"/>
        <xdr:cNvSpPr txBox="1"/>
      </xdr:nvSpPr>
      <xdr:spPr>
        <a:xfrm>
          <a:off x="12611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0"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1"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26143</xdr:rowOff>
    </xdr:from>
    <xdr:ext cx="405111" cy="259045"/>
    <xdr:sp macro="" textlink="">
      <xdr:nvSpPr>
        <xdr:cNvPr id="682" name="n_3mainValue【児童館】&#10;有形固定資産減価償却率"/>
        <xdr:cNvSpPr txBox="1"/>
      </xdr:nvSpPr>
      <xdr:spPr>
        <a:xfrm>
          <a:off x="13500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19611</xdr:rowOff>
    </xdr:from>
    <xdr:ext cx="405111" cy="259045"/>
    <xdr:sp macro="" textlink="">
      <xdr:nvSpPr>
        <xdr:cNvPr id="683" name="n_4mainValue【児童館】&#10;有形固定資産減価償却率"/>
        <xdr:cNvSpPr txBox="1"/>
      </xdr:nvSpPr>
      <xdr:spPr>
        <a:xfrm>
          <a:off x="12611744" y="1493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10" name="【児童館】&#10;一人当たり面積平均値テキスト"/>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21" name="楕円 720"/>
        <xdr:cNvSpPr/>
      </xdr:nvSpPr>
      <xdr:spPr>
        <a:xfrm>
          <a:off x="22110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86885</xdr:rowOff>
    </xdr:from>
    <xdr:ext cx="469744" cy="259045"/>
    <xdr:sp macro="" textlink="">
      <xdr:nvSpPr>
        <xdr:cNvPr id="722" name="【児童館】&#10;一人当たり面積該当値テキスト"/>
        <xdr:cNvSpPr txBox="1"/>
      </xdr:nvSpPr>
      <xdr:spPr>
        <a:xfrm>
          <a:off x="22199600" y="143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723" name="楕円 722"/>
        <xdr:cNvSpPr/>
      </xdr:nvSpPr>
      <xdr:spPr>
        <a:xfrm>
          <a:off x="21272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159258</xdr:rowOff>
    </xdr:from>
    <xdr:to>
      <xdr:col>116</xdr:col>
      <xdr:colOff>63500</xdr:colOff>
      <xdr:row>83</xdr:row>
      <xdr:rowOff>168402</xdr:rowOff>
    </xdr:to>
    <xdr:cxnSp macro="">
      <xdr:nvCxnSpPr>
        <xdr:cNvPr id="724" name="直線コネクタ 723"/>
        <xdr:cNvCxnSpPr/>
      </xdr:nvCxnSpPr>
      <xdr:spPr>
        <a:xfrm flipV="1">
          <a:off x="21323300" y="143896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126746</xdr:rowOff>
    </xdr:from>
    <xdr:to>
      <xdr:col>107</xdr:col>
      <xdr:colOff>101600</xdr:colOff>
      <xdr:row>84</xdr:row>
      <xdr:rowOff>56896</xdr:rowOff>
    </xdr:to>
    <xdr:sp macro="" textlink="">
      <xdr:nvSpPr>
        <xdr:cNvPr id="725" name="楕円 724"/>
        <xdr:cNvSpPr/>
      </xdr:nvSpPr>
      <xdr:spPr>
        <a:xfrm>
          <a:off x="20383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6096</xdr:rowOff>
    </xdr:to>
    <xdr:cxnSp macro="">
      <xdr:nvCxnSpPr>
        <xdr:cNvPr id="726" name="直線コネクタ 725"/>
        <xdr:cNvCxnSpPr/>
      </xdr:nvCxnSpPr>
      <xdr:spPr>
        <a:xfrm flipV="1">
          <a:off x="20434300" y="1439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27" name="楕円 726"/>
        <xdr:cNvSpPr/>
      </xdr:nvSpPr>
      <xdr:spPr>
        <a:xfrm>
          <a:off x="19494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xdr:rowOff>
    </xdr:from>
    <xdr:to>
      <xdr:col>107</xdr:col>
      <xdr:colOff>50800</xdr:colOff>
      <xdr:row>84</xdr:row>
      <xdr:rowOff>10668</xdr:rowOff>
    </xdr:to>
    <xdr:cxnSp macro="">
      <xdr:nvCxnSpPr>
        <xdr:cNvPr id="728" name="直線コネクタ 727"/>
        <xdr:cNvCxnSpPr/>
      </xdr:nvCxnSpPr>
      <xdr:spPr>
        <a:xfrm flipV="1">
          <a:off x="19545300" y="1440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21589</xdr:rowOff>
    </xdr:from>
    <xdr:to>
      <xdr:col>98</xdr:col>
      <xdr:colOff>38100</xdr:colOff>
      <xdr:row>83</xdr:row>
      <xdr:rowOff>123189</xdr:rowOff>
    </xdr:to>
    <xdr:sp macro="" textlink="">
      <xdr:nvSpPr>
        <xdr:cNvPr id="729" name="楕円 728"/>
        <xdr:cNvSpPr/>
      </xdr:nvSpPr>
      <xdr:spPr>
        <a:xfrm>
          <a:off x="18605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72389</xdr:rowOff>
    </xdr:from>
    <xdr:to>
      <xdr:col>102</xdr:col>
      <xdr:colOff>114300</xdr:colOff>
      <xdr:row>84</xdr:row>
      <xdr:rowOff>10668</xdr:rowOff>
    </xdr:to>
    <xdr:cxnSp macro="">
      <xdr:nvCxnSpPr>
        <xdr:cNvPr id="730" name="直線コネクタ 729"/>
        <xdr:cNvCxnSpPr/>
      </xdr:nvCxnSpPr>
      <xdr:spPr>
        <a:xfrm>
          <a:off x="18656300" y="143027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731" name="n_1aveValue【児童館】&#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732" name="n_2aveValue【児童館】&#10;一人当たり面積"/>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734" name="n_4aveValue【児童館】&#10;一人当たり面積"/>
        <xdr:cNvSpPr txBox="1"/>
      </xdr:nvSpPr>
      <xdr:spPr>
        <a:xfrm>
          <a:off x="18421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64279</xdr:rowOff>
    </xdr:from>
    <xdr:ext cx="469744" cy="259045"/>
    <xdr:sp macro="" textlink="">
      <xdr:nvSpPr>
        <xdr:cNvPr id="735" name="n_1mainValue【児童館】&#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36" name="n_2mainValue【児童館】&#10;一人当たり面積"/>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737" name="n_3mainValue【児童館】&#10;一人当たり面積"/>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139716</xdr:rowOff>
    </xdr:from>
    <xdr:ext cx="469744" cy="259045"/>
    <xdr:sp macro="" textlink="">
      <xdr:nvSpPr>
        <xdr:cNvPr id="738" name="n_4mainValue【児童館】&#10;一人当たり面積"/>
        <xdr:cNvSpPr txBox="1"/>
      </xdr:nvSpPr>
      <xdr:spPr>
        <a:xfrm>
          <a:off x="18421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4" name="直線コネクタ 763"/>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7" name="【公民館】&#10;有形固定資産減価償却率最大値テキスト"/>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68" name="直線コネクタ 767"/>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69" name="【公民館】&#10;有形固定資産減価償却率平均値テキスト"/>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0" name="フローチャート: 判断 769"/>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1" name="フローチャート: 判断 770"/>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2" name="フローチャート: 判断 771"/>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3" name="フローチャート: 判断 772"/>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4" name="フローチャート: 判断 773"/>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0" name="楕円 779"/>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1" name="【公民館】&#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2" name="楕円 781"/>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3" name="直線コネクタ 782"/>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4" name="楕円 783"/>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5" name="直線コネクタ 784"/>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123371</xdr:rowOff>
    </xdr:from>
    <xdr:to>
      <xdr:col>72</xdr:col>
      <xdr:colOff>38100</xdr:colOff>
      <xdr:row>109</xdr:row>
      <xdr:rowOff>53521</xdr:rowOff>
    </xdr:to>
    <xdr:sp macro="" textlink="">
      <xdr:nvSpPr>
        <xdr:cNvPr id="786" name="楕円 785"/>
        <xdr:cNvSpPr/>
      </xdr:nvSpPr>
      <xdr:spPr>
        <a:xfrm>
          <a:off x="1365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2721</xdr:rowOff>
    </xdr:from>
    <xdr:to>
      <xdr:col>76</xdr:col>
      <xdr:colOff>114300</xdr:colOff>
      <xdr:row>109</xdr:row>
      <xdr:rowOff>35379</xdr:rowOff>
    </xdr:to>
    <xdr:cxnSp macro="">
      <xdr:nvCxnSpPr>
        <xdr:cNvPr id="787" name="直線コネクタ 786"/>
        <xdr:cNvCxnSpPr/>
      </xdr:nvCxnSpPr>
      <xdr:spPr>
        <a:xfrm>
          <a:off x="13703300" y="1869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8" name="楕円 787"/>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2721</xdr:rowOff>
    </xdr:from>
    <xdr:to>
      <xdr:col>71</xdr:col>
      <xdr:colOff>177800</xdr:colOff>
      <xdr:row>109</xdr:row>
      <xdr:rowOff>35379</xdr:rowOff>
    </xdr:to>
    <xdr:cxnSp macro="">
      <xdr:nvCxnSpPr>
        <xdr:cNvPr id="789" name="直線コネクタ 788"/>
        <xdr:cNvCxnSpPr/>
      </xdr:nvCxnSpPr>
      <xdr:spPr>
        <a:xfrm flipV="1">
          <a:off x="12814300" y="1869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0" name="n_1aveValue【公民館】&#10;有形固定資産減価償却率"/>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1" name="n_2aveValue【公民館】&#10;有形固定資産減価償却率"/>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2" name="n_3aveValue【公民館】&#10;有形固定資産減価償却率"/>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3" name="n_4aveValue【公民館】&#10;有形固定資産減価償却率"/>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4" name="n_1mainValue【公民館】&#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5" name="n_2mainValue【公民館】&#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44648</xdr:rowOff>
    </xdr:from>
    <xdr:ext cx="405111" cy="259045"/>
    <xdr:sp macro="" textlink="">
      <xdr:nvSpPr>
        <xdr:cNvPr id="796" name="n_3mainValue【公民館】&#10;有形固定資産減価償却率"/>
        <xdr:cNvSpPr txBox="1"/>
      </xdr:nvSpPr>
      <xdr:spPr>
        <a:xfrm>
          <a:off x="13500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7" name="n_4mainValue【公民館】&#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7" name="直線コネクタ 816"/>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8" name="【公民館】&#10;一人当たり面積最小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9" name="直線コネクタ 818"/>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0" name="【公民館】&#10;一人当たり面積最大値テキスト"/>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1" name="直線コネクタ 820"/>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22" name="【公民館】&#10;一人当たり面積平均値テキスト"/>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3" name="フローチャート: 判断 822"/>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4" name="フローチャート: 判断 823"/>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5" name="フローチャート: 判断 824"/>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6" name="フローチャート: 判断 825"/>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7" name="フローチャート: 判断 826"/>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23685</xdr:rowOff>
    </xdr:from>
    <xdr:to>
      <xdr:col>116</xdr:col>
      <xdr:colOff>114300</xdr:colOff>
      <xdr:row>107</xdr:row>
      <xdr:rowOff>125285</xdr:rowOff>
    </xdr:to>
    <xdr:sp macro="" textlink="">
      <xdr:nvSpPr>
        <xdr:cNvPr id="833" name="楕円 832"/>
        <xdr:cNvSpPr/>
      </xdr:nvSpPr>
      <xdr:spPr>
        <a:xfrm>
          <a:off x="22110700" y="183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110062</xdr:rowOff>
    </xdr:from>
    <xdr:ext cx="469744" cy="259045"/>
    <xdr:sp macro="" textlink="">
      <xdr:nvSpPr>
        <xdr:cNvPr id="834" name="【公民館】&#10;一人当たり面積該当値テキスト"/>
        <xdr:cNvSpPr txBox="1"/>
      </xdr:nvSpPr>
      <xdr:spPr>
        <a:xfrm>
          <a:off x="22199600" y="1828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24828</xdr:rowOff>
    </xdr:from>
    <xdr:to>
      <xdr:col>112</xdr:col>
      <xdr:colOff>38100</xdr:colOff>
      <xdr:row>107</xdr:row>
      <xdr:rowOff>126428</xdr:rowOff>
    </xdr:to>
    <xdr:sp macro="" textlink="">
      <xdr:nvSpPr>
        <xdr:cNvPr id="835" name="楕円 834"/>
        <xdr:cNvSpPr/>
      </xdr:nvSpPr>
      <xdr:spPr>
        <a:xfrm>
          <a:off x="21272500" y="1836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74485</xdr:rowOff>
    </xdr:from>
    <xdr:to>
      <xdr:col>116</xdr:col>
      <xdr:colOff>63500</xdr:colOff>
      <xdr:row>107</xdr:row>
      <xdr:rowOff>75628</xdr:rowOff>
    </xdr:to>
    <xdr:cxnSp macro="">
      <xdr:nvCxnSpPr>
        <xdr:cNvPr id="836" name="直線コネクタ 835"/>
        <xdr:cNvCxnSpPr/>
      </xdr:nvCxnSpPr>
      <xdr:spPr>
        <a:xfrm flipV="1">
          <a:off x="21323300" y="1841963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25972</xdr:rowOff>
    </xdr:from>
    <xdr:to>
      <xdr:col>107</xdr:col>
      <xdr:colOff>101600</xdr:colOff>
      <xdr:row>107</xdr:row>
      <xdr:rowOff>127572</xdr:rowOff>
    </xdr:to>
    <xdr:sp macro="" textlink="">
      <xdr:nvSpPr>
        <xdr:cNvPr id="837" name="楕円 836"/>
        <xdr:cNvSpPr/>
      </xdr:nvSpPr>
      <xdr:spPr>
        <a:xfrm>
          <a:off x="20383500" y="1837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75628</xdr:rowOff>
    </xdr:from>
    <xdr:to>
      <xdr:col>111</xdr:col>
      <xdr:colOff>177800</xdr:colOff>
      <xdr:row>107</xdr:row>
      <xdr:rowOff>76772</xdr:rowOff>
    </xdr:to>
    <xdr:cxnSp macro="">
      <xdr:nvCxnSpPr>
        <xdr:cNvPr id="838" name="直線コネクタ 837"/>
        <xdr:cNvCxnSpPr/>
      </xdr:nvCxnSpPr>
      <xdr:spPr>
        <a:xfrm flipV="1">
          <a:off x="20434300" y="1842077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26543</xdr:rowOff>
    </xdr:from>
    <xdr:to>
      <xdr:col>102</xdr:col>
      <xdr:colOff>165100</xdr:colOff>
      <xdr:row>107</xdr:row>
      <xdr:rowOff>128143</xdr:rowOff>
    </xdr:to>
    <xdr:sp macro="" textlink="">
      <xdr:nvSpPr>
        <xdr:cNvPr id="839" name="楕円 838"/>
        <xdr:cNvSpPr/>
      </xdr:nvSpPr>
      <xdr:spPr>
        <a:xfrm>
          <a:off x="19494500" y="183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76772</xdr:rowOff>
    </xdr:from>
    <xdr:to>
      <xdr:col>107</xdr:col>
      <xdr:colOff>50800</xdr:colOff>
      <xdr:row>107</xdr:row>
      <xdr:rowOff>77343</xdr:rowOff>
    </xdr:to>
    <xdr:cxnSp macro="">
      <xdr:nvCxnSpPr>
        <xdr:cNvPr id="840" name="直線コネクタ 839"/>
        <xdr:cNvCxnSpPr/>
      </xdr:nvCxnSpPr>
      <xdr:spPr>
        <a:xfrm flipV="1">
          <a:off x="19545300" y="1842192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27687</xdr:rowOff>
    </xdr:from>
    <xdr:to>
      <xdr:col>98</xdr:col>
      <xdr:colOff>38100</xdr:colOff>
      <xdr:row>107</xdr:row>
      <xdr:rowOff>129287</xdr:rowOff>
    </xdr:to>
    <xdr:sp macro="" textlink="">
      <xdr:nvSpPr>
        <xdr:cNvPr id="841" name="楕円 840"/>
        <xdr:cNvSpPr/>
      </xdr:nvSpPr>
      <xdr:spPr>
        <a:xfrm>
          <a:off x="18605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77343</xdr:rowOff>
    </xdr:from>
    <xdr:to>
      <xdr:col>102</xdr:col>
      <xdr:colOff>114300</xdr:colOff>
      <xdr:row>107</xdr:row>
      <xdr:rowOff>78487</xdr:rowOff>
    </xdr:to>
    <xdr:cxnSp macro="">
      <xdr:nvCxnSpPr>
        <xdr:cNvPr id="842" name="直線コネクタ 841"/>
        <xdr:cNvCxnSpPr/>
      </xdr:nvCxnSpPr>
      <xdr:spPr>
        <a:xfrm flipV="1">
          <a:off x="18656300" y="1842249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43" name="n_1aveValue【公民館】&#10;一人当たり面積"/>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44" name="n_2aveValue【公民館】&#10;一人当たり面積"/>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45" name="n_3aveValue【公民館】&#10;一人当たり面積"/>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46" name="n_4aveValue【公民館】&#10;一人当たり面積"/>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117555</xdr:rowOff>
    </xdr:from>
    <xdr:ext cx="469744" cy="259045"/>
    <xdr:sp macro="" textlink="">
      <xdr:nvSpPr>
        <xdr:cNvPr id="847" name="n_1mainValue【公民館】&#10;一人当たり面積"/>
        <xdr:cNvSpPr txBox="1"/>
      </xdr:nvSpPr>
      <xdr:spPr>
        <a:xfrm>
          <a:off x="21075727" y="1846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118699</xdr:rowOff>
    </xdr:from>
    <xdr:ext cx="469744" cy="259045"/>
    <xdr:sp macro="" textlink="">
      <xdr:nvSpPr>
        <xdr:cNvPr id="848" name="n_2mainValue【公民館】&#10;一人当たり面積"/>
        <xdr:cNvSpPr txBox="1"/>
      </xdr:nvSpPr>
      <xdr:spPr>
        <a:xfrm>
          <a:off x="20199427" y="1846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119270</xdr:rowOff>
    </xdr:from>
    <xdr:ext cx="469744" cy="259045"/>
    <xdr:sp macro="" textlink="">
      <xdr:nvSpPr>
        <xdr:cNvPr id="849" name="n_3mainValue【公民館】&#10;一人当たり面積"/>
        <xdr:cNvSpPr txBox="1"/>
      </xdr:nvSpPr>
      <xdr:spPr>
        <a:xfrm>
          <a:off x="19310427" y="1846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120414</xdr:rowOff>
    </xdr:from>
    <xdr:ext cx="469744" cy="259045"/>
    <xdr:sp macro="" textlink="">
      <xdr:nvSpPr>
        <xdr:cNvPr id="850" name="n_4mainValue【公民館】&#10;一人当たり面積"/>
        <xdr:cNvSpPr txBox="1"/>
      </xdr:nvSpPr>
      <xdr:spPr>
        <a:xfrm>
          <a:off x="18421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類似団体と比較して全体的に償却率が高い傾向にあるが、特に公民館や児童館、保育所や福祉施設などの償却率が高くなっており、これまで大きな改築等もなく、維持補修により対応してきたためである。</a:t>
          </a:r>
          <a:endParaRPr lang="ja-JP" altLang="ja-JP" sz="1400">
            <a:effectLst/>
          </a:endParaRPr>
        </a:p>
        <a:p>
          <a:r>
            <a:rPr kumimoji="1" lang="ja-JP" altLang="ja-JP" sz="1100">
              <a:solidFill>
                <a:schemeClr val="dk1"/>
              </a:solidFill>
              <a:effectLst/>
              <a:latin typeface="+mn-lt"/>
              <a:ea typeface="+mn-ea"/>
              <a:cs typeface="+mn-cs"/>
            </a:rPr>
            <a:t>今後は、庁舎等行政関連施設も短期間でその更新時期を迎えることが想定され、適切な財政計画の基インフラ施設を含め町全体的な公共施設等の中長期的な整備計画を策定し、最小限度の費用をもって工夫した整備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
6,860
1,099.37
12,563,039
12,372,256
99,708
6,211,451
14,053,862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141515</xdr:rowOff>
    </xdr:to>
    <xdr:cxnSp macro="">
      <xdr:nvCxnSpPr>
        <xdr:cNvPr id="77" name="直線コネクタ 76"/>
        <xdr:cNvCxnSpPr/>
      </xdr:nvCxnSpPr>
      <xdr:spPr>
        <a:xfrm>
          <a:off x="3797300" y="6966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25400</xdr:rowOff>
    </xdr:from>
    <xdr:to>
      <xdr:col>15</xdr:col>
      <xdr:colOff>101600</xdr:colOff>
      <xdr:row>40</xdr:row>
      <xdr:rowOff>127000</xdr:rowOff>
    </xdr:to>
    <xdr:sp macro="" textlink="">
      <xdr:nvSpPr>
        <xdr:cNvPr id="78" name="楕円 77"/>
        <xdr:cNvSpPr/>
      </xdr:nvSpPr>
      <xdr:spPr>
        <a:xfrm>
          <a:off x="2857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108857</xdr:rowOff>
    </xdr:to>
    <xdr:cxnSp macro="">
      <xdr:nvCxnSpPr>
        <xdr:cNvPr id="79" name="直線コネクタ 78"/>
        <xdr:cNvCxnSpPr/>
      </xdr:nvCxnSpPr>
      <xdr:spPr>
        <a:xfrm>
          <a:off x="2908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macro="" textlink="">
      <xdr:nvSpPr>
        <xdr:cNvPr id="80" name="楕円 79"/>
        <xdr:cNvSpPr/>
      </xdr:nvSpPr>
      <xdr:spPr>
        <a:xfrm>
          <a:off x="196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43543</xdr:rowOff>
    </xdr:from>
    <xdr:to>
      <xdr:col>15</xdr:col>
      <xdr:colOff>50800</xdr:colOff>
      <xdr:row>40</xdr:row>
      <xdr:rowOff>76200</xdr:rowOff>
    </xdr:to>
    <xdr:cxnSp macro="">
      <xdr:nvCxnSpPr>
        <xdr:cNvPr id="81" name="直線コネクタ 80"/>
        <xdr:cNvCxnSpPr/>
      </xdr:nvCxnSpPr>
      <xdr:spPr>
        <a:xfrm>
          <a:off x="2019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xdr:cNvSpPr/>
      </xdr:nvSpPr>
      <xdr:spPr>
        <a:xfrm>
          <a:off x="107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43543</xdr:rowOff>
    </xdr:to>
    <xdr:cxnSp macro="">
      <xdr:nvCxnSpPr>
        <xdr:cNvPr id="83" name="直線コネクタ 82"/>
        <xdr:cNvCxnSpPr/>
      </xdr:nvCxnSpPr>
      <xdr:spPr>
        <a:xfrm>
          <a:off x="1130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9" name="n_2mainValue【図書館】&#10;有形固定資産減価償却率"/>
        <xdr:cNvSpPr txBox="1"/>
      </xdr:nvSpPr>
      <xdr:spPr>
        <a:xfrm>
          <a:off x="2705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macro="" textlink="">
      <xdr:nvSpPr>
        <xdr:cNvPr id="90" name="n_3mainValue【図書館】&#10;有形固定資産減価償却率"/>
        <xdr:cNvSpPr txBox="1"/>
      </xdr:nvSpPr>
      <xdr:spPr>
        <a:xfrm>
          <a:off x="1816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xdr:cNvSpPr txBox="1"/>
      </xdr:nvSpPr>
      <xdr:spPr>
        <a:xfrm>
          <a:off x="927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111269</xdr:rowOff>
    </xdr:from>
    <xdr:ext cx="469744" cy="259045"/>
    <xdr:sp macro="" textlink="">
      <xdr:nvSpPr>
        <xdr:cNvPr id="118" name="【図書館】&#10;一人当たり面積平均値テキスト"/>
        <xdr:cNvSpPr txBox="1"/>
      </xdr:nvSpPr>
      <xdr:spPr>
        <a:xfrm>
          <a:off x="10515600" y="645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87122</xdr:rowOff>
    </xdr:from>
    <xdr:to>
      <xdr:col>55</xdr:col>
      <xdr:colOff>50800</xdr:colOff>
      <xdr:row>38</xdr:row>
      <xdr:rowOff>17272</xdr:rowOff>
    </xdr:to>
    <xdr:sp macro="" textlink="">
      <xdr:nvSpPr>
        <xdr:cNvPr id="129" name="楕円 128"/>
        <xdr:cNvSpPr/>
      </xdr:nvSpPr>
      <xdr:spPr>
        <a:xfrm>
          <a:off x="10426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109999</xdr:rowOff>
    </xdr:from>
    <xdr:ext cx="469744" cy="259045"/>
    <xdr:sp macro="" textlink="">
      <xdr:nvSpPr>
        <xdr:cNvPr id="130" name="【図書館】&#10;一人当たり面積該当値テキスト"/>
        <xdr:cNvSpPr txBox="1"/>
      </xdr:nvSpPr>
      <xdr:spPr>
        <a:xfrm>
          <a:off x="10515600"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131" name="楕円 130"/>
        <xdr:cNvSpPr/>
      </xdr:nvSpPr>
      <xdr:spPr>
        <a:xfrm>
          <a:off x="958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137922</xdr:rowOff>
    </xdr:from>
    <xdr:to>
      <xdr:col>55</xdr:col>
      <xdr:colOff>0</xdr:colOff>
      <xdr:row>37</xdr:row>
      <xdr:rowOff>156210</xdr:rowOff>
    </xdr:to>
    <xdr:cxnSp macro="">
      <xdr:nvCxnSpPr>
        <xdr:cNvPr id="132" name="直線コネクタ 131"/>
        <xdr:cNvCxnSpPr/>
      </xdr:nvCxnSpPr>
      <xdr:spPr>
        <a:xfrm flipV="1">
          <a:off x="9639300" y="64815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114554</xdr:rowOff>
    </xdr:from>
    <xdr:to>
      <xdr:col>46</xdr:col>
      <xdr:colOff>38100</xdr:colOff>
      <xdr:row>38</xdr:row>
      <xdr:rowOff>44704</xdr:rowOff>
    </xdr:to>
    <xdr:sp macro="" textlink="">
      <xdr:nvSpPr>
        <xdr:cNvPr id="133" name="楕円 132"/>
        <xdr:cNvSpPr/>
      </xdr:nvSpPr>
      <xdr:spPr>
        <a:xfrm>
          <a:off x="8699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156210</xdr:rowOff>
    </xdr:from>
    <xdr:to>
      <xdr:col>50</xdr:col>
      <xdr:colOff>114300</xdr:colOff>
      <xdr:row>37</xdr:row>
      <xdr:rowOff>165354</xdr:rowOff>
    </xdr:to>
    <xdr:cxnSp macro="">
      <xdr:nvCxnSpPr>
        <xdr:cNvPr id="134" name="直線コネクタ 133"/>
        <xdr:cNvCxnSpPr/>
      </xdr:nvCxnSpPr>
      <xdr:spPr>
        <a:xfrm flipV="1">
          <a:off x="8750300" y="6499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5" name="楕円 134"/>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165354</xdr:rowOff>
    </xdr:from>
    <xdr:to>
      <xdr:col>45</xdr:col>
      <xdr:colOff>177800</xdr:colOff>
      <xdr:row>38</xdr:row>
      <xdr:rowOff>7620</xdr:rowOff>
    </xdr:to>
    <xdr:cxnSp macro="">
      <xdr:nvCxnSpPr>
        <xdr:cNvPr id="136" name="直線コネクタ 135"/>
        <xdr:cNvCxnSpPr/>
      </xdr:nvCxnSpPr>
      <xdr:spPr>
        <a:xfrm flipV="1">
          <a:off x="7861300" y="65090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132842</xdr:rowOff>
    </xdr:from>
    <xdr:to>
      <xdr:col>36</xdr:col>
      <xdr:colOff>165100</xdr:colOff>
      <xdr:row>38</xdr:row>
      <xdr:rowOff>62992</xdr:rowOff>
    </xdr:to>
    <xdr:sp macro="" textlink="">
      <xdr:nvSpPr>
        <xdr:cNvPr id="137" name="楕円 136"/>
        <xdr:cNvSpPr/>
      </xdr:nvSpPr>
      <xdr:spPr>
        <a:xfrm>
          <a:off x="6921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12192</xdr:rowOff>
    </xdr:to>
    <xdr:cxnSp macro="">
      <xdr:nvCxnSpPr>
        <xdr:cNvPr id="138" name="直線コネクタ 137"/>
        <xdr:cNvCxnSpPr/>
      </xdr:nvCxnSpPr>
      <xdr:spPr>
        <a:xfrm flipV="1">
          <a:off x="6972300" y="65227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113555</xdr:rowOff>
    </xdr:from>
    <xdr:ext cx="469744" cy="259045"/>
    <xdr:sp macro="" textlink="">
      <xdr:nvSpPr>
        <xdr:cNvPr id="140" name="n_2aveValue【図書館】&#10;一人当たり面積"/>
        <xdr:cNvSpPr txBox="1"/>
      </xdr:nvSpPr>
      <xdr:spPr>
        <a:xfrm>
          <a:off x="85154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90695</xdr:rowOff>
    </xdr:from>
    <xdr:ext cx="469744" cy="259045"/>
    <xdr:sp macro="" textlink="">
      <xdr:nvSpPr>
        <xdr:cNvPr id="141" name="n_3aveValue【図書館】&#10;一人当たり面積"/>
        <xdr:cNvSpPr txBox="1"/>
      </xdr:nvSpPr>
      <xdr:spPr>
        <a:xfrm>
          <a:off x="76264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76979</xdr:rowOff>
    </xdr:from>
    <xdr:ext cx="469744" cy="259045"/>
    <xdr:sp macro="" textlink="">
      <xdr:nvSpPr>
        <xdr:cNvPr id="142" name="n_4aveValue【図書館】&#10;一人当たり面積"/>
        <xdr:cNvSpPr txBox="1"/>
      </xdr:nvSpPr>
      <xdr:spPr>
        <a:xfrm>
          <a:off x="6737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52087</xdr:rowOff>
    </xdr:from>
    <xdr:ext cx="469744" cy="259045"/>
    <xdr:sp macro="" textlink="">
      <xdr:nvSpPr>
        <xdr:cNvPr id="143" name="n_1mainValue【図書館】&#10;一人当たり面積"/>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61231</xdr:rowOff>
    </xdr:from>
    <xdr:ext cx="469744" cy="259045"/>
    <xdr:sp macro="" textlink="">
      <xdr:nvSpPr>
        <xdr:cNvPr id="144" name="n_2mainValue【図書館】&#10;一人当たり面積"/>
        <xdr:cNvSpPr txBox="1"/>
      </xdr:nvSpPr>
      <xdr:spPr>
        <a:xfrm>
          <a:off x="8515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5" name="n_3main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79519</xdr:rowOff>
    </xdr:from>
    <xdr:ext cx="469744" cy="259045"/>
    <xdr:sp macro="" textlink="">
      <xdr:nvSpPr>
        <xdr:cNvPr id="146" name="n_4mainValue【図書館】&#10;一人当たり面積"/>
        <xdr:cNvSpPr txBox="1"/>
      </xdr:nvSpPr>
      <xdr:spPr>
        <a:xfrm>
          <a:off x="6737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7" name="楕円 186"/>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88" name="【体育館・プール】&#10;有形固定資産減価償却率該当値テキスト"/>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89" name="楕円 188"/>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51435</xdr:rowOff>
    </xdr:from>
    <xdr:to>
      <xdr:col>24</xdr:col>
      <xdr:colOff>63500</xdr:colOff>
      <xdr:row>61</xdr:row>
      <xdr:rowOff>87630</xdr:rowOff>
    </xdr:to>
    <xdr:cxnSp macro="">
      <xdr:nvCxnSpPr>
        <xdr:cNvPr id="190" name="直線コネクタ 189"/>
        <xdr:cNvCxnSpPr/>
      </xdr:nvCxnSpPr>
      <xdr:spPr>
        <a:xfrm>
          <a:off x="3797300" y="105098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135890</xdr:rowOff>
    </xdr:from>
    <xdr:to>
      <xdr:col>15</xdr:col>
      <xdr:colOff>101600</xdr:colOff>
      <xdr:row>61</xdr:row>
      <xdr:rowOff>66040</xdr:rowOff>
    </xdr:to>
    <xdr:sp macro="" textlink="">
      <xdr:nvSpPr>
        <xdr:cNvPr id="191" name="楕円 190"/>
        <xdr:cNvSpPr/>
      </xdr:nvSpPr>
      <xdr:spPr>
        <a:xfrm>
          <a:off x="2857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xdr:rowOff>
    </xdr:from>
    <xdr:to>
      <xdr:col>19</xdr:col>
      <xdr:colOff>177800</xdr:colOff>
      <xdr:row>61</xdr:row>
      <xdr:rowOff>51435</xdr:rowOff>
    </xdr:to>
    <xdr:cxnSp macro="">
      <xdr:nvCxnSpPr>
        <xdr:cNvPr id="192" name="直線コネクタ 191"/>
        <xdr:cNvCxnSpPr/>
      </xdr:nvCxnSpPr>
      <xdr:spPr>
        <a:xfrm>
          <a:off x="2908300" y="104736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170180</xdr:rowOff>
    </xdr:from>
    <xdr:to>
      <xdr:col>10</xdr:col>
      <xdr:colOff>165100</xdr:colOff>
      <xdr:row>61</xdr:row>
      <xdr:rowOff>100330</xdr:rowOff>
    </xdr:to>
    <xdr:sp macro="" textlink="">
      <xdr:nvSpPr>
        <xdr:cNvPr id="193" name="楕円 192"/>
        <xdr:cNvSpPr/>
      </xdr:nvSpPr>
      <xdr:spPr>
        <a:xfrm>
          <a:off x="1968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49530</xdr:rowOff>
    </xdr:to>
    <xdr:cxnSp macro="">
      <xdr:nvCxnSpPr>
        <xdr:cNvPr id="194" name="直線コネクタ 193"/>
        <xdr:cNvCxnSpPr/>
      </xdr:nvCxnSpPr>
      <xdr:spPr>
        <a:xfrm flipV="1">
          <a:off x="2019300" y="10473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61</xdr:row>
      <xdr:rowOff>49530</xdr:rowOff>
    </xdr:to>
    <xdr:cxnSp macro="">
      <xdr:nvCxnSpPr>
        <xdr:cNvPr id="196" name="直線コネクタ 195"/>
        <xdr:cNvCxnSpPr/>
      </xdr:nvCxnSpPr>
      <xdr:spPr>
        <a:xfrm>
          <a:off x="1130300" y="10401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201" name="n_1mainValue【体育館・プール】&#10;有形固定資産減価償却率"/>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202" name="n_2mainValue【体育館・プール】&#10;有形固定資産減価償却率"/>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91457</xdr:rowOff>
    </xdr:from>
    <xdr:ext cx="405111" cy="259045"/>
    <xdr:sp macro="" textlink="">
      <xdr:nvSpPr>
        <xdr:cNvPr id="203" name="n_3mainValue【体育館・プール】&#10;有形固定資産減価償却率"/>
        <xdr:cNvSpPr txBox="1"/>
      </xdr:nvSpPr>
      <xdr:spPr>
        <a:xfrm>
          <a:off x="1816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4" name="n_4mainValue【体育館・プール】&#10;有形固定資産減価償却率"/>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85446</xdr:rowOff>
    </xdr:from>
    <xdr:to>
      <xdr:col>55</xdr:col>
      <xdr:colOff>50800</xdr:colOff>
      <xdr:row>63</xdr:row>
      <xdr:rowOff>15596</xdr:rowOff>
    </xdr:to>
    <xdr:sp macro="" textlink="">
      <xdr:nvSpPr>
        <xdr:cNvPr id="242" name="楕円 241"/>
        <xdr:cNvSpPr/>
      </xdr:nvSpPr>
      <xdr:spPr>
        <a:xfrm>
          <a:off x="10426700" y="1071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63873</xdr:rowOff>
    </xdr:from>
    <xdr:ext cx="469744" cy="259045"/>
    <xdr:sp macro="" textlink="">
      <xdr:nvSpPr>
        <xdr:cNvPr id="243" name="【体育館・プール】&#10;一人当たり面積該当値テキスト"/>
        <xdr:cNvSpPr txBox="1"/>
      </xdr:nvSpPr>
      <xdr:spPr>
        <a:xfrm>
          <a:off x="10515600" y="106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90932</xdr:rowOff>
    </xdr:from>
    <xdr:to>
      <xdr:col>50</xdr:col>
      <xdr:colOff>165100</xdr:colOff>
      <xdr:row>63</xdr:row>
      <xdr:rowOff>21082</xdr:rowOff>
    </xdr:to>
    <xdr:sp macro="" textlink="">
      <xdr:nvSpPr>
        <xdr:cNvPr id="244" name="楕円 243"/>
        <xdr:cNvSpPr/>
      </xdr:nvSpPr>
      <xdr:spPr>
        <a:xfrm>
          <a:off x="9588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136246</xdr:rowOff>
    </xdr:from>
    <xdr:to>
      <xdr:col>55</xdr:col>
      <xdr:colOff>0</xdr:colOff>
      <xdr:row>62</xdr:row>
      <xdr:rowOff>141732</xdr:rowOff>
    </xdr:to>
    <xdr:cxnSp macro="">
      <xdr:nvCxnSpPr>
        <xdr:cNvPr id="245" name="直線コネクタ 244"/>
        <xdr:cNvCxnSpPr/>
      </xdr:nvCxnSpPr>
      <xdr:spPr>
        <a:xfrm flipV="1">
          <a:off x="9639300" y="10766146"/>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93675</xdr:rowOff>
    </xdr:from>
    <xdr:to>
      <xdr:col>46</xdr:col>
      <xdr:colOff>38100</xdr:colOff>
      <xdr:row>63</xdr:row>
      <xdr:rowOff>23825</xdr:rowOff>
    </xdr:to>
    <xdr:sp macro="" textlink="">
      <xdr:nvSpPr>
        <xdr:cNvPr id="246" name="楕円 245"/>
        <xdr:cNvSpPr/>
      </xdr:nvSpPr>
      <xdr:spPr>
        <a:xfrm>
          <a:off x="8699500" y="107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141732</xdr:rowOff>
    </xdr:from>
    <xdr:to>
      <xdr:col>50</xdr:col>
      <xdr:colOff>114300</xdr:colOff>
      <xdr:row>62</xdr:row>
      <xdr:rowOff>144475</xdr:rowOff>
    </xdr:to>
    <xdr:cxnSp macro="">
      <xdr:nvCxnSpPr>
        <xdr:cNvPr id="247" name="直線コネクタ 246"/>
        <xdr:cNvCxnSpPr/>
      </xdr:nvCxnSpPr>
      <xdr:spPr>
        <a:xfrm flipV="1">
          <a:off x="8750300" y="1077163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74473</xdr:rowOff>
    </xdr:from>
    <xdr:to>
      <xdr:col>41</xdr:col>
      <xdr:colOff>101600</xdr:colOff>
      <xdr:row>63</xdr:row>
      <xdr:rowOff>4623</xdr:rowOff>
    </xdr:to>
    <xdr:sp macro="" textlink="">
      <xdr:nvSpPr>
        <xdr:cNvPr id="248" name="楕円 247"/>
        <xdr:cNvSpPr/>
      </xdr:nvSpPr>
      <xdr:spPr>
        <a:xfrm>
          <a:off x="7810500" y="1070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125273</xdr:rowOff>
    </xdr:from>
    <xdr:to>
      <xdr:col>45</xdr:col>
      <xdr:colOff>177800</xdr:colOff>
      <xdr:row>62</xdr:row>
      <xdr:rowOff>144475</xdr:rowOff>
    </xdr:to>
    <xdr:cxnSp macro="">
      <xdr:nvCxnSpPr>
        <xdr:cNvPr id="249" name="直線コネクタ 248"/>
        <xdr:cNvCxnSpPr/>
      </xdr:nvCxnSpPr>
      <xdr:spPr>
        <a:xfrm>
          <a:off x="7861300" y="1075517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99619</xdr:rowOff>
    </xdr:from>
    <xdr:to>
      <xdr:col>36</xdr:col>
      <xdr:colOff>165100</xdr:colOff>
      <xdr:row>63</xdr:row>
      <xdr:rowOff>29769</xdr:rowOff>
    </xdr:to>
    <xdr:sp macro="" textlink="">
      <xdr:nvSpPr>
        <xdr:cNvPr id="250" name="楕円 249"/>
        <xdr:cNvSpPr/>
      </xdr:nvSpPr>
      <xdr:spPr>
        <a:xfrm>
          <a:off x="6921500" y="107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125273</xdr:rowOff>
    </xdr:from>
    <xdr:to>
      <xdr:col>41</xdr:col>
      <xdr:colOff>50800</xdr:colOff>
      <xdr:row>62</xdr:row>
      <xdr:rowOff>150419</xdr:rowOff>
    </xdr:to>
    <xdr:cxnSp macro="">
      <xdr:nvCxnSpPr>
        <xdr:cNvPr id="251" name="直線コネクタ 250"/>
        <xdr:cNvCxnSpPr/>
      </xdr:nvCxnSpPr>
      <xdr:spPr>
        <a:xfrm flipV="1">
          <a:off x="6972300" y="1075517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55" name="n_4aveValue【体育館・プール】&#10;一人当たり面積"/>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12209</xdr:rowOff>
    </xdr:from>
    <xdr:ext cx="469744" cy="259045"/>
    <xdr:sp macro="" textlink="">
      <xdr:nvSpPr>
        <xdr:cNvPr id="256" name="n_1mainValue【体育館・プール】&#10;一人当たり面積"/>
        <xdr:cNvSpPr txBox="1"/>
      </xdr:nvSpPr>
      <xdr:spPr>
        <a:xfrm>
          <a:off x="9391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14952</xdr:rowOff>
    </xdr:from>
    <xdr:ext cx="469744" cy="259045"/>
    <xdr:sp macro="" textlink="">
      <xdr:nvSpPr>
        <xdr:cNvPr id="257" name="n_2mainValue【体育館・プール】&#10;一人当たり面積"/>
        <xdr:cNvSpPr txBox="1"/>
      </xdr:nvSpPr>
      <xdr:spPr>
        <a:xfrm>
          <a:off x="8515427" y="1081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167200</xdr:rowOff>
    </xdr:from>
    <xdr:ext cx="469744" cy="259045"/>
    <xdr:sp macro="" textlink="">
      <xdr:nvSpPr>
        <xdr:cNvPr id="258" name="n_3mainValue【体育館・プール】&#10;一人当たり面積"/>
        <xdr:cNvSpPr txBox="1"/>
      </xdr:nvSpPr>
      <xdr:spPr>
        <a:xfrm>
          <a:off x="7626427" y="1079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20896</xdr:rowOff>
    </xdr:from>
    <xdr:ext cx="469744" cy="259045"/>
    <xdr:sp macro="" textlink="">
      <xdr:nvSpPr>
        <xdr:cNvPr id="259" name="n_4mainValue【体育館・プール】&#10;一人当たり面積"/>
        <xdr:cNvSpPr txBox="1"/>
      </xdr:nvSpPr>
      <xdr:spPr>
        <a:xfrm>
          <a:off x="6737427" y="1082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300" name="楕円 299"/>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57166</xdr:rowOff>
    </xdr:from>
    <xdr:ext cx="405111" cy="259045"/>
    <xdr:sp macro="" textlink="">
      <xdr:nvSpPr>
        <xdr:cNvPr id="301" name="【福祉施設】&#10;有形固定資産減価償却率該当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302" name="楕円 301"/>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91439</xdr:rowOff>
    </xdr:from>
    <xdr:to>
      <xdr:col>24</xdr:col>
      <xdr:colOff>63500</xdr:colOff>
      <xdr:row>85</xdr:row>
      <xdr:rowOff>129539</xdr:rowOff>
    </xdr:to>
    <xdr:cxnSp macro="">
      <xdr:nvCxnSpPr>
        <xdr:cNvPr id="303" name="直線コネクタ 302"/>
        <xdr:cNvCxnSpPr/>
      </xdr:nvCxnSpPr>
      <xdr:spPr>
        <a:xfrm>
          <a:off x="3797300" y="146646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2539</xdr:rowOff>
    </xdr:from>
    <xdr:to>
      <xdr:col>15</xdr:col>
      <xdr:colOff>101600</xdr:colOff>
      <xdr:row>85</xdr:row>
      <xdr:rowOff>104139</xdr:rowOff>
    </xdr:to>
    <xdr:sp macro="" textlink="">
      <xdr:nvSpPr>
        <xdr:cNvPr id="304" name="楕円 303"/>
        <xdr:cNvSpPr/>
      </xdr:nvSpPr>
      <xdr:spPr>
        <a:xfrm>
          <a:off x="2857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53339</xdr:rowOff>
    </xdr:from>
    <xdr:to>
      <xdr:col>19</xdr:col>
      <xdr:colOff>177800</xdr:colOff>
      <xdr:row>85</xdr:row>
      <xdr:rowOff>91439</xdr:rowOff>
    </xdr:to>
    <xdr:cxnSp macro="">
      <xdr:nvCxnSpPr>
        <xdr:cNvPr id="305" name="直線コネクタ 304"/>
        <xdr:cNvCxnSpPr/>
      </xdr:nvCxnSpPr>
      <xdr:spPr>
        <a:xfrm>
          <a:off x="2908300" y="146265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118745</xdr:rowOff>
    </xdr:from>
    <xdr:to>
      <xdr:col>10</xdr:col>
      <xdr:colOff>165100</xdr:colOff>
      <xdr:row>85</xdr:row>
      <xdr:rowOff>48895</xdr:rowOff>
    </xdr:to>
    <xdr:sp macro="" textlink="">
      <xdr:nvSpPr>
        <xdr:cNvPr id="306" name="楕円 305"/>
        <xdr:cNvSpPr/>
      </xdr:nvSpPr>
      <xdr:spPr>
        <a:xfrm>
          <a:off x="1968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169545</xdr:rowOff>
    </xdr:from>
    <xdr:to>
      <xdr:col>15</xdr:col>
      <xdr:colOff>50800</xdr:colOff>
      <xdr:row>85</xdr:row>
      <xdr:rowOff>53339</xdr:rowOff>
    </xdr:to>
    <xdr:cxnSp macro="">
      <xdr:nvCxnSpPr>
        <xdr:cNvPr id="307" name="直線コネクタ 306"/>
        <xdr:cNvCxnSpPr/>
      </xdr:nvCxnSpPr>
      <xdr:spPr>
        <a:xfrm>
          <a:off x="2019300" y="145713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114936</xdr:rowOff>
    </xdr:from>
    <xdr:to>
      <xdr:col>6</xdr:col>
      <xdr:colOff>38100</xdr:colOff>
      <xdr:row>85</xdr:row>
      <xdr:rowOff>45086</xdr:rowOff>
    </xdr:to>
    <xdr:sp macro="" textlink="">
      <xdr:nvSpPr>
        <xdr:cNvPr id="308" name="楕円 307"/>
        <xdr:cNvSpPr/>
      </xdr:nvSpPr>
      <xdr:spPr>
        <a:xfrm>
          <a:off x="1079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165736</xdr:rowOff>
    </xdr:from>
    <xdr:to>
      <xdr:col>10</xdr:col>
      <xdr:colOff>114300</xdr:colOff>
      <xdr:row>84</xdr:row>
      <xdr:rowOff>169545</xdr:rowOff>
    </xdr:to>
    <xdr:cxnSp macro="">
      <xdr:nvCxnSpPr>
        <xdr:cNvPr id="309" name="直線コネクタ 308"/>
        <xdr:cNvCxnSpPr/>
      </xdr:nvCxnSpPr>
      <xdr:spPr>
        <a:xfrm>
          <a:off x="1130300" y="145675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314" name="n_1mainValue【福祉施設】&#10;有形固定資産減価償却率"/>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95266</xdr:rowOff>
    </xdr:from>
    <xdr:ext cx="405111" cy="259045"/>
    <xdr:sp macro="" textlink="">
      <xdr:nvSpPr>
        <xdr:cNvPr id="315" name="n_2mainValue【福祉施設】&#10;有形固定資産減価償却率"/>
        <xdr:cNvSpPr txBox="1"/>
      </xdr:nvSpPr>
      <xdr:spPr>
        <a:xfrm>
          <a:off x="2705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40022</xdr:rowOff>
    </xdr:from>
    <xdr:ext cx="405111" cy="259045"/>
    <xdr:sp macro="" textlink="">
      <xdr:nvSpPr>
        <xdr:cNvPr id="316" name="n_3mainValue【福祉施設】&#10;有形固定資産減価償却率"/>
        <xdr:cNvSpPr txBox="1"/>
      </xdr:nvSpPr>
      <xdr:spPr>
        <a:xfrm>
          <a:off x="1816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36213</xdr:rowOff>
    </xdr:from>
    <xdr:ext cx="405111" cy="259045"/>
    <xdr:sp macro="" textlink="">
      <xdr:nvSpPr>
        <xdr:cNvPr id="317" name="n_4mainValue【福祉施設】&#10;有形固定資産減価償却率"/>
        <xdr:cNvSpPr txBox="1"/>
      </xdr:nvSpPr>
      <xdr:spPr>
        <a:xfrm>
          <a:off x="927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346" name="【福祉施設】&#10;一人当たり面積平均値テキスト"/>
        <xdr:cNvSpPr txBox="1"/>
      </xdr:nvSpPr>
      <xdr:spPr>
        <a:xfrm>
          <a:off x="10515600" y="1458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149225</xdr:rowOff>
    </xdr:from>
    <xdr:to>
      <xdr:col>55</xdr:col>
      <xdr:colOff>50800</xdr:colOff>
      <xdr:row>85</xdr:row>
      <xdr:rowOff>79375</xdr:rowOff>
    </xdr:to>
    <xdr:sp macro="" textlink="">
      <xdr:nvSpPr>
        <xdr:cNvPr id="357" name="楕円 356"/>
        <xdr:cNvSpPr/>
      </xdr:nvSpPr>
      <xdr:spPr>
        <a:xfrm>
          <a:off x="104267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652</xdr:rowOff>
    </xdr:from>
    <xdr:ext cx="469744" cy="259045"/>
    <xdr:sp macro="" textlink="">
      <xdr:nvSpPr>
        <xdr:cNvPr id="358" name="【福祉施設】&#10;一人当たり面積該当値テキスト"/>
        <xdr:cNvSpPr txBox="1"/>
      </xdr:nvSpPr>
      <xdr:spPr>
        <a:xfrm>
          <a:off x="10515600"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155702</xdr:rowOff>
    </xdr:from>
    <xdr:to>
      <xdr:col>50</xdr:col>
      <xdr:colOff>165100</xdr:colOff>
      <xdr:row>85</xdr:row>
      <xdr:rowOff>85852</xdr:rowOff>
    </xdr:to>
    <xdr:sp macro="" textlink="">
      <xdr:nvSpPr>
        <xdr:cNvPr id="359" name="楕円 358"/>
        <xdr:cNvSpPr/>
      </xdr:nvSpPr>
      <xdr:spPr>
        <a:xfrm>
          <a:off x="9588500" y="145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28575</xdr:rowOff>
    </xdr:from>
    <xdr:to>
      <xdr:col>55</xdr:col>
      <xdr:colOff>0</xdr:colOff>
      <xdr:row>85</xdr:row>
      <xdr:rowOff>35052</xdr:rowOff>
    </xdr:to>
    <xdr:cxnSp macro="">
      <xdr:nvCxnSpPr>
        <xdr:cNvPr id="360" name="直線コネクタ 359"/>
        <xdr:cNvCxnSpPr/>
      </xdr:nvCxnSpPr>
      <xdr:spPr>
        <a:xfrm flipV="1">
          <a:off x="9639300" y="14601825"/>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159513</xdr:rowOff>
    </xdr:from>
    <xdr:to>
      <xdr:col>46</xdr:col>
      <xdr:colOff>38100</xdr:colOff>
      <xdr:row>85</xdr:row>
      <xdr:rowOff>89663</xdr:rowOff>
    </xdr:to>
    <xdr:sp macro="" textlink="">
      <xdr:nvSpPr>
        <xdr:cNvPr id="361" name="楕円 360"/>
        <xdr:cNvSpPr/>
      </xdr:nvSpPr>
      <xdr:spPr>
        <a:xfrm>
          <a:off x="8699500" y="1456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35052</xdr:rowOff>
    </xdr:from>
    <xdr:to>
      <xdr:col>50</xdr:col>
      <xdr:colOff>114300</xdr:colOff>
      <xdr:row>85</xdr:row>
      <xdr:rowOff>38863</xdr:rowOff>
    </xdr:to>
    <xdr:cxnSp macro="">
      <xdr:nvCxnSpPr>
        <xdr:cNvPr id="362" name="直線コネクタ 361"/>
        <xdr:cNvCxnSpPr/>
      </xdr:nvCxnSpPr>
      <xdr:spPr>
        <a:xfrm flipV="1">
          <a:off x="8750300" y="1460830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149606</xdr:rowOff>
    </xdr:from>
    <xdr:to>
      <xdr:col>41</xdr:col>
      <xdr:colOff>101600</xdr:colOff>
      <xdr:row>85</xdr:row>
      <xdr:rowOff>79756</xdr:rowOff>
    </xdr:to>
    <xdr:sp macro="" textlink="">
      <xdr:nvSpPr>
        <xdr:cNvPr id="363" name="楕円 362"/>
        <xdr:cNvSpPr/>
      </xdr:nvSpPr>
      <xdr:spPr>
        <a:xfrm>
          <a:off x="7810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28956</xdr:rowOff>
    </xdr:from>
    <xdr:to>
      <xdr:col>45</xdr:col>
      <xdr:colOff>177800</xdr:colOff>
      <xdr:row>85</xdr:row>
      <xdr:rowOff>38863</xdr:rowOff>
    </xdr:to>
    <xdr:cxnSp macro="">
      <xdr:nvCxnSpPr>
        <xdr:cNvPr id="364" name="直線コネクタ 363"/>
        <xdr:cNvCxnSpPr/>
      </xdr:nvCxnSpPr>
      <xdr:spPr>
        <a:xfrm>
          <a:off x="7861300" y="14602206"/>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166751</xdr:rowOff>
    </xdr:from>
    <xdr:to>
      <xdr:col>36</xdr:col>
      <xdr:colOff>165100</xdr:colOff>
      <xdr:row>85</xdr:row>
      <xdr:rowOff>96901</xdr:rowOff>
    </xdr:to>
    <xdr:sp macro="" textlink="">
      <xdr:nvSpPr>
        <xdr:cNvPr id="365" name="楕円 364"/>
        <xdr:cNvSpPr/>
      </xdr:nvSpPr>
      <xdr:spPr>
        <a:xfrm>
          <a:off x="6921500" y="14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28956</xdr:rowOff>
    </xdr:from>
    <xdr:to>
      <xdr:col>41</xdr:col>
      <xdr:colOff>50800</xdr:colOff>
      <xdr:row>85</xdr:row>
      <xdr:rowOff>46101</xdr:rowOff>
    </xdr:to>
    <xdr:cxnSp macro="">
      <xdr:nvCxnSpPr>
        <xdr:cNvPr id="366" name="直線コネクタ 365"/>
        <xdr:cNvCxnSpPr/>
      </xdr:nvCxnSpPr>
      <xdr:spPr>
        <a:xfrm flipV="1">
          <a:off x="6972300" y="1460220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67" name="n_1aveValue【福祉施設】&#10;一人当たり面積"/>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8" name="n_2aveValue【福祉施設】&#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9" name="n_3aveValue【福祉施設】&#10;一人当たり面積"/>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0" name="n_4aveValue【福祉施設】&#10;一人当たり面積"/>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102379</xdr:rowOff>
    </xdr:from>
    <xdr:ext cx="469744" cy="259045"/>
    <xdr:sp macro="" textlink="">
      <xdr:nvSpPr>
        <xdr:cNvPr id="371" name="n_1mainValue【福祉施設】&#10;一人当たり面積"/>
        <xdr:cNvSpPr txBox="1"/>
      </xdr:nvSpPr>
      <xdr:spPr>
        <a:xfrm>
          <a:off x="9391727" y="1433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106190</xdr:rowOff>
    </xdr:from>
    <xdr:ext cx="469744" cy="259045"/>
    <xdr:sp macro="" textlink="">
      <xdr:nvSpPr>
        <xdr:cNvPr id="372" name="n_2mainValue【福祉施設】&#10;一人当たり面積"/>
        <xdr:cNvSpPr txBox="1"/>
      </xdr:nvSpPr>
      <xdr:spPr>
        <a:xfrm>
          <a:off x="8515427" y="143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96283</xdr:rowOff>
    </xdr:from>
    <xdr:ext cx="469744" cy="259045"/>
    <xdr:sp macro="" textlink="">
      <xdr:nvSpPr>
        <xdr:cNvPr id="373" name="n_3mainValue【福祉施設】&#10;一人当たり面積"/>
        <xdr:cNvSpPr txBox="1"/>
      </xdr:nvSpPr>
      <xdr:spPr>
        <a:xfrm>
          <a:off x="7626427" y="143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113428</xdr:rowOff>
    </xdr:from>
    <xdr:ext cx="469744" cy="259045"/>
    <xdr:sp macro="" textlink="">
      <xdr:nvSpPr>
        <xdr:cNvPr id="374" name="n_4mainValue【福祉施設】&#10;一人当たり面積"/>
        <xdr:cNvSpPr txBox="1"/>
      </xdr:nvSpPr>
      <xdr:spPr>
        <a:xfrm>
          <a:off x="6737427" y="1434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141514</xdr:rowOff>
    </xdr:from>
    <xdr:to>
      <xdr:col>85</xdr:col>
      <xdr:colOff>126364</xdr:colOff>
      <xdr:row>42</xdr:row>
      <xdr:rowOff>7620</xdr:rowOff>
    </xdr:to>
    <xdr:cxnSp macro="">
      <xdr:nvCxnSpPr>
        <xdr:cNvPr id="416" name="直線コネクタ 415"/>
        <xdr:cNvCxnSpPr/>
      </xdr:nvCxnSpPr>
      <xdr:spPr>
        <a:xfrm flipV="1">
          <a:off x="16318864" y="5970814"/>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417"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18" name="直線コネクタ 417"/>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88191</xdr:rowOff>
    </xdr:from>
    <xdr:ext cx="405111" cy="259045"/>
    <xdr:sp macro="" textlink="">
      <xdr:nvSpPr>
        <xdr:cNvPr id="419" name="【一般廃棄物処理施設】&#10;有形固定資産減価償却率最大値テキスト"/>
        <xdr:cNvSpPr txBox="1"/>
      </xdr:nvSpPr>
      <xdr:spPr>
        <a:xfrm>
          <a:off x="16357600" y="574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141514</xdr:rowOff>
    </xdr:from>
    <xdr:to>
      <xdr:col>86</xdr:col>
      <xdr:colOff>25400</xdr:colOff>
      <xdr:row>34</xdr:row>
      <xdr:rowOff>141514</xdr:rowOff>
    </xdr:to>
    <xdr:cxnSp macro="">
      <xdr:nvCxnSpPr>
        <xdr:cNvPr id="420" name="直線コネクタ 419"/>
        <xdr:cNvCxnSpPr/>
      </xdr:nvCxnSpPr>
      <xdr:spPr>
        <a:xfrm>
          <a:off x="16230600" y="59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21" name="【一般廃棄物処理施設】&#10;有形固定資産減価償却率平均値テキスト"/>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2" name="フローチャート: 判断 421"/>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40096</xdr:rowOff>
    </xdr:from>
    <xdr:to>
      <xdr:col>81</xdr:col>
      <xdr:colOff>101600</xdr:colOff>
      <xdr:row>38</xdr:row>
      <xdr:rowOff>141696</xdr:rowOff>
    </xdr:to>
    <xdr:sp macro="" textlink="">
      <xdr:nvSpPr>
        <xdr:cNvPr id="423" name="フローチャート: 判断 422"/>
        <xdr:cNvSpPr/>
      </xdr:nvSpPr>
      <xdr:spPr>
        <a:xfrm>
          <a:off x="15430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46627</xdr:rowOff>
    </xdr:from>
    <xdr:to>
      <xdr:col>76</xdr:col>
      <xdr:colOff>165100</xdr:colOff>
      <xdr:row>38</xdr:row>
      <xdr:rowOff>148227</xdr:rowOff>
    </xdr:to>
    <xdr:sp macro="" textlink="">
      <xdr:nvSpPr>
        <xdr:cNvPr id="424" name="フローチャート: 判断 423"/>
        <xdr:cNvSpPr/>
      </xdr:nvSpPr>
      <xdr:spPr>
        <a:xfrm>
          <a:off x="14541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84183</xdr:rowOff>
    </xdr:from>
    <xdr:to>
      <xdr:col>72</xdr:col>
      <xdr:colOff>38100</xdr:colOff>
      <xdr:row>39</xdr:row>
      <xdr:rowOff>14333</xdr:rowOff>
    </xdr:to>
    <xdr:sp macro="" textlink="">
      <xdr:nvSpPr>
        <xdr:cNvPr id="425" name="フローチャート: 判断 424"/>
        <xdr:cNvSpPr/>
      </xdr:nvSpPr>
      <xdr:spPr>
        <a:xfrm>
          <a:off x="13652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426" name="フローチャート: 判断 425"/>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90714</xdr:rowOff>
    </xdr:from>
    <xdr:to>
      <xdr:col>85</xdr:col>
      <xdr:colOff>177800</xdr:colOff>
      <xdr:row>35</xdr:row>
      <xdr:rowOff>20864</xdr:rowOff>
    </xdr:to>
    <xdr:sp macro="" textlink="">
      <xdr:nvSpPr>
        <xdr:cNvPr id="432" name="楕円 431"/>
        <xdr:cNvSpPr/>
      </xdr:nvSpPr>
      <xdr:spPr>
        <a:xfrm>
          <a:off x="16268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43741</xdr:rowOff>
    </xdr:from>
    <xdr:ext cx="405111" cy="259045"/>
    <xdr:sp macro="" textlink="">
      <xdr:nvSpPr>
        <xdr:cNvPr id="433" name="【一般廃棄物処理施設】&#10;有形固定資産減価償却率該当値テキスト"/>
        <xdr:cNvSpPr txBox="1"/>
      </xdr:nvSpPr>
      <xdr:spPr>
        <a:xfrm>
          <a:off x="16357600" y="587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43361</xdr:rowOff>
    </xdr:from>
    <xdr:to>
      <xdr:col>81</xdr:col>
      <xdr:colOff>101600</xdr:colOff>
      <xdr:row>34</xdr:row>
      <xdr:rowOff>144961</xdr:rowOff>
    </xdr:to>
    <xdr:sp macro="" textlink="">
      <xdr:nvSpPr>
        <xdr:cNvPr id="434" name="楕円 433"/>
        <xdr:cNvSpPr/>
      </xdr:nvSpPr>
      <xdr:spPr>
        <a:xfrm>
          <a:off x="15430500" y="58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94161</xdr:rowOff>
    </xdr:from>
    <xdr:to>
      <xdr:col>85</xdr:col>
      <xdr:colOff>127000</xdr:colOff>
      <xdr:row>34</xdr:row>
      <xdr:rowOff>141514</xdr:rowOff>
    </xdr:to>
    <xdr:cxnSp macro="">
      <xdr:nvCxnSpPr>
        <xdr:cNvPr id="435" name="直線コネクタ 434"/>
        <xdr:cNvCxnSpPr/>
      </xdr:nvCxnSpPr>
      <xdr:spPr>
        <a:xfrm>
          <a:off x="15481300" y="592346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169092</xdr:rowOff>
    </xdr:from>
    <xdr:to>
      <xdr:col>76</xdr:col>
      <xdr:colOff>165100</xdr:colOff>
      <xdr:row>34</xdr:row>
      <xdr:rowOff>99242</xdr:rowOff>
    </xdr:to>
    <xdr:sp macro="" textlink="">
      <xdr:nvSpPr>
        <xdr:cNvPr id="436" name="楕円 435"/>
        <xdr:cNvSpPr/>
      </xdr:nvSpPr>
      <xdr:spPr>
        <a:xfrm>
          <a:off x="14541500" y="58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48442</xdr:rowOff>
    </xdr:from>
    <xdr:to>
      <xdr:col>81</xdr:col>
      <xdr:colOff>50800</xdr:colOff>
      <xdr:row>34</xdr:row>
      <xdr:rowOff>94161</xdr:rowOff>
    </xdr:to>
    <xdr:cxnSp macro="">
      <xdr:nvCxnSpPr>
        <xdr:cNvPr id="437" name="直線コネクタ 436"/>
        <xdr:cNvCxnSpPr/>
      </xdr:nvCxnSpPr>
      <xdr:spPr>
        <a:xfrm>
          <a:off x="14592300" y="587774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123372</xdr:rowOff>
    </xdr:from>
    <xdr:to>
      <xdr:col>72</xdr:col>
      <xdr:colOff>38100</xdr:colOff>
      <xdr:row>34</xdr:row>
      <xdr:rowOff>53522</xdr:rowOff>
    </xdr:to>
    <xdr:sp macro="" textlink="">
      <xdr:nvSpPr>
        <xdr:cNvPr id="438" name="楕円 437"/>
        <xdr:cNvSpPr/>
      </xdr:nvSpPr>
      <xdr:spPr>
        <a:xfrm>
          <a:off x="13652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2722</xdr:rowOff>
    </xdr:from>
    <xdr:to>
      <xdr:col>76</xdr:col>
      <xdr:colOff>114300</xdr:colOff>
      <xdr:row>34</xdr:row>
      <xdr:rowOff>48442</xdr:rowOff>
    </xdr:to>
    <xdr:cxnSp macro="">
      <xdr:nvCxnSpPr>
        <xdr:cNvPr id="439" name="直線コネクタ 438"/>
        <xdr:cNvCxnSpPr/>
      </xdr:nvCxnSpPr>
      <xdr:spPr>
        <a:xfrm>
          <a:off x="13703300" y="58320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87449</xdr:rowOff>
    </xdr:from>
    <xdr:to>
      <xdr:col>67</xdr:col>
      <xdr:colOff>101600</xdr:colOff>
      <xdr:row>34</xdr:row>
      <xdr:rowOff>17599</xdr:rowOff>
    </xdr:to>
    <xdr:sp macro="" textlink="">
      <xdr:nvSpPr>
        <xdr:cNvPr id="440" name="楕円 439"/>
        <xdr:cNvSpPr/>
      </xdr:nvSpPr>
      <xdr:spPr>
        <a:xfrm>
          <a:off x="12763500" y="57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138249</xdr:rowOff>
    </xdr:from>
    <xdr:to>
      <xdr:col>71</xdr:col>
      <xdr:colOff>177800</xdr:colOff>
      <xdr:row>34</xdr:row>
      <xdr:rowOff>2722</xdr:rowOff>
    </xdr:to>
    <xdr:cxnSp macro="">
      <xdr:nvCxnSpPr>
        <xdr:cNvPr id="441" name="直線コネクタ 440"/>
        <xdr:cNvCxnSpPr/>
      </xdr:nvCxnSpPr>
      <xdr:spPr>
        <a:xfrm>
          <a:off x="12814300" y="57960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132823</xdr:rowOff>
    </xdr:from>
    <xdr:ext cx="405111" cy="259045"/>
    <xdr:sp macro="" textlink="">
      <xdr:nvSpPr>
        <xdr:cNvPr id="442" name="n_1aveValue【一般廃棄物処理施設】&#10;有形固定資産減価償却率"/>
        <xdr:cNvSpPr txBox="1"/>
      </xdr:nvSpPr>
      <xdr:spPr>
        <a:xfrm>
          <a:off x="15266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139354</xdr:rowOff>
    </xdr:from>
    <xdr:ext cx="405111" cy="259045"/>
    <xdr:sp macro="" textlink="">
      <xdr:nvSpPr>
        <xdr:cNvPr id="443" name="n_2aveValue【一般廃棄物処理施設】&#10;有形固定資産減価償却率"/>
        <xdr:cNvSpPr txBox="1"/>
      </xdr:nvSpPr>
      <xdr:spPr>
        <a:xfrm>
          <a:off x="14389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5460</xdr:rowOff>
    </xdr:from>
    <xdr:ext cx="405111" cy="259045"/>
    <xdr:sp macro="" textlink="">
      <xdr:nvSpPr>
        <xdr:cNvPr id="444" name="n_3aveValue【一般廃棄物処理施設】&#10;有形固定資産減価償却率"/>
        <xdr:cNvSpPr txBox="1"/>
      </xdr:nvSpPr>
      <xdr:spPr>
        <a:xfrm>
          <a:off x="13500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119760</xdr:rowOff>
    </xdr:from>
    <xdr:ext cx="405111" cy="259045"/>
    <xdr:sp macro="" textlink="">
      <xdr:nvSpPr>
        <xdr:cNvPr id="445" name="n_4aveValue【一般廃棄物処理施設】&#10;有形固定資産減価償却率"/>
        <xdr:cNvSpPr txBox="1"/>
      </xdr:nvSpPr>
      <xdr:spPr>
        <a:xfrm>
          <a:off x="12611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161488</xdr:rowOff>
    </xdr:from>
    <xdr:ext cx="405111" cy="259045"/>
    <xdr:sp macro="" textlink="">
      <xdr:nvSpPr>
        <xdr:cNvPr id="446" name="n_1mainValue【一般廃棄物処理施設】&#10;有形固定資産減価償却率"/>
        <xdr:cNvSpPr txBox="1"/>
      </xdr:nvSpPr>
      <xdr:spPr>
        <a:xfrm>
          <a:off x="15266044" y="56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115769</xdr:rowOff>
    </xdr:from>
    <xdr:ext cx="405111" cy="259045"/>
    <xdr:sp macro="" textlink="">
      <xdr:nvSpPr>
        <xdr:cNvPr id="447" name="n_2mainValue【一般廃棄物処理施設】&#10;有形固定資産減価償却率"/>
        <xdr:cNvSpPr txBox="1"/>
      </xdr:nvSpPr>
      <xdr:spPr>
        <a:xfrm>
          <a:off x="14389744" y="560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70049</xdr:rowOff>
    </xdr:from>
    <xdr:ext cx="405111" cy="259045"/>
    <xdr:sp macro="" textlink="">
      <xdr:nvSpPr>
        <xdr:cNvPr id="448" name="n_3mainValue【一般廃棄物処理施設】&#10;有形固定資産減価償却率"/>
        <xdr:cNvSpPr txBox="1"/>
      </xdr:nvSpPr>
      <xdr:spPr>
        <a:xfrm>
          <a:off x="135007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34126</xdr:rowOff>
    </xdr:from>
    <xdr:ext cx="340478" cy="259045"/>
    <xdr:sp macro="" textlink="">
      <xdr:nvSpPr>
        <xdr:cNvPr id="449" name="n_4mainValue【一般廃棄物処理施設】&#10;有形固定資産減価償却率"/>
        <xdr:cNvSpPr txBox="1"/>
      </xdr:nvSpPr>
      <xdr:spPr>
        <a:xfrm>
          <a:off x="12644061" y="5520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9" name="テキスト ボックス 468"/>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73" name="直線コネクタ 472"/>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74" name="【一般廃棄物処理施設】&#10;一人当たり有形固定資産（償却資産）額最小値テキスト"/>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75" name="直線コネクタ 474"/>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76" name="【一般廃棄物処理施設】&#10;一人当たり有形固定資産（償却資産）額最大値テキスト"/>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7" name="直線コネクタ 476"/>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478" name="【一般廃棄物処理施設】&#10;一人当たり有形固定資産（償却資産）額平均値テキスト"/>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79" name="フローチャート: 判断 478"/>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80" name="フローチャート: 判断 479"/>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81" name="フローチャート: 判断 480"/>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82" name="フローチャート: 判断 481"/>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83" name="フローチャート: 判断 482"/>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62357</xdr:rowOff>
    </xdr:from>
    <xdr:to>
      <xdr:col>116</xdr:col>
      <xdr:colOff>114300</xdr:colOff>
      <xdr:row>39</xdr:row>
      <xdr:rowOff>163957</xdr:rowOff>
    </xdr:to>
    <xdr:sp macro="" textlink="">
      <xdr:nvSpPr>
        <xdr:cNvPr id="489" name="楕円 488"/>
        <xdr:cNvSpPr/>
      </xdr:nvSpPr>
      <xdr:spPr>
        <a:xfrm>
          <a:off x="22110700" y="67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85234</xdr:rowOff>
    </xdr:from>
    <xdr:ext cx="599010" cy="259045"/>
    <xdr:sp macro="" textlink="">
      <xdr:nvSpPr>
        <xdr:cNvPr id="490" name="【一般廃棄物処理施設】&#10;一人当たり有形固定資産（償却資産）額該当値テキスト"/>
        <xdr:cNvSpPr txBox="1"/>
      </xdr:nvSpPr>
      <xdr:spPr>
        <a:xfrm>
          <a:off x="22199600" y="66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73371</xdr:rowOff>
    </xdr:from>
    <xdr:to>
      <xdr:col>112</xdr:col>
      <xdr:colOff>38100</xdr:colOff>
      <xdr:row>40</xdr:row>
      <xdr:rowOff>3521</xdr:rowOff>
    </xdr:to>
    <xdr:sp macro="" textlink="">
      <xdr:nvSpPr>
        <xdr:cNvPr id="491" name="楕円 490"/>
        <xdr:cNvSpPr/>
      </xdr:nvSpPr>
      <xdr:spPr>
        <a:xfrm>
          <a:off x="21272500" y="675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113157</xdr:rowOff>
    </xdr:from>
    <xdr:to>
      <xdr:col>116</xdr:col>
      <xdr:colOff>63500</xdr:colOff>
      <xdr:row>39</xdr:row>
      <xdr:rowOff>124171</xdr:rowOff>
    </xdr:to>
    <xdr:cxnSp macro="">
      <xdr:nvCxnSpPr>
        <xdr:cNvPr id="492" name="直線コネクタ 491"/>
        <xdr:cNvCxnSpPr/>
      </xdr:nvCxnSpPr>
      <xdr:spPr>
        <a:xfrm flipV="1">
          <a:off x="21323300" y="6799707"/>
          <a:ext cx="838200" cy="1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79719</xdr:rowOff>
    </xdr:from>
    <xdr:to>
      <xdr:col>107</xdr:col>
      <xdr:colOff>101600</xdr:colOff>
      <xdr:row>40</xdr:row>
      <xdr:rowOff>9869</xdr:rowOff>
    </xdr:to>
    <xdr:sp macro="" textlink="">
      <xdr:nvSpPr>
        <xdr:cNvPr id="493" name="楕円 492"/>
        <xdr:cNvSpPr/>
      </xdr:nvSpPr>
      <xdr:spPr>
        <a:xfrm>
          <a:off x="20383500" y="676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124171</xdr:rowOff>
    </xdr:from>
    <xdr:to>
      <xdr:col>111</xdr:col>
      <xdr:colOff>177800</xdr:colOff>
      <xdr:row>39</xdr:row>
      <xdr:rowOff>130519</xdr:rowOff>
    </xdr:to>
    <xdr:cxnSp macro="">
      <xdr:nvCxnSpPr>
        <xdr:cNvPr id="494" name="直線コネクタ 493"/>
        <xdr:cNvCxnSpPr/>
      </xdr:nvCxnSpPr>
      <xdr:spPr>
        <a:xfrm flipV="1">
          <a:off x="20434300" y="6810721"/>
          <a:ext cx="889000" cy="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89491</xdr:rowOff>
    </xdr:from>
    <xdr:to>
      <xdr:col>102</xdr:col>
      <xdr:colOff>165100</xdr:colOff>
      <xdr:row>40</xdr:row>
      <xdr:rowOff>19641</xdr:rowOff>
    </xdr:to>
    <xdr:sp macro="" textlink="">
      <xdr:nvSpPr>
        <xdr:cNvPr id="495" name="楕円 494"/>
        <xdr:cNvSpPr/>
      </xdr:nvSpPr>
      <xdr:spPr>
        <a:xfrm>
          <a:off x="19494500" y="677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130519</xdr:rowOff>
    </xdr:from>
    <xdr:to>
      <xdr:col>107</xdr:col>
      <xdr:colOff>50800</xdr:colOff>
      <xdr:row>39</xdr:row>
      <xdr:rowOff>140291</xdr:rowOff>
    </xdr:to>
    <xdr:cxnSp macro="">
      <xdr:nvCxnSpPr>
        <xdr:cNvPr id="496" name="直線コネクタ 495"/>
        <xdr:cNvCxnSpPr/>
      </xdr:nvCxnSpPr>
      <xdr:spPr>
        <a:xfrm flipV="1">
          <a:off x="19545300" y="6817069"/>
          <a:ext cx="8890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107222</xdr:rowOff>
    </xdr:from>
    <xdr:to>
      <xdr:col>98</xdr:col>
      <xdr:colOff>38100</xdr:colOff>
      <xdr:row>40</xdr:row>
      <xdr:rowOff>37372</xdr:rowOff>
    </xdr:to>
    <xdr:sp macro="" textlink="">
      <xdr:nvSpPr>
        <xdr:cNvPr id="497" name="楕円 496"/>
        <xdr:cNvSpPr/>
      </xdr:nvSpPr>
      <xdr:spPr>
        <a:xfrm>
          <a:off x="18605500" y="679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140291</xdr:rowOff>
    </xdr:from>
    <xdr:to>
      <xdr:col>102</xdr:col>
      <xdr:colOff>114300</xdr:colOff>
      <xdr:row>39</xdr:row>
      <xdr:rowOff>158022</xdr:rowOff>
    </xdr:to>
    <xdr:cxnSp macro="">
      <xdr:nvCxnSpPr>
        <xdr:cNvPr id="498" name="直線コネクタ 497"/>
        <xdr:cNvCxnSpPr/>
      </xdr:nvCxnSpPr>
      <xdr:spPr>
        <a:xfrm flipV="1">
          <a:off x="18656300" y="6826841"/>
          <a:ext cx="889000" cy="1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499" name="n_1aveValue【一般廃棄物処理施設】&#10;一人当たり有形固定資産（償却資産）額"/>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500" name="n_2aveValue【一般廃棄物処理施設】&#10;一人当たり有形固定資産（償却資産）額"/>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501" name="n_3aveValue【一般廃棄物処理施設】&#10;一人当たり有形固定資産（償却資産）額"/>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502" name="n_4aveValue【一般廃棄物処理施設】&#10;一人当たり有形固定資産（償却資産）額"/>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20048</xdr:rowOff>
    </xdr:from>
    <xdr:ext cx="599010" cy="259045"/>
    <xdr:sp macro="" textlink="">
      <xdr:nvSpPr>
        <xdr:cNvPr id="503" name="n_1mainValue【一般廃棄物処理施設】&#10;一人当たり有形固定資産（償却資産）額"/>
        <xdr:cNvSpPr txBox="1"/>
      </xdr:nvSpPr>
      <xdr:spPr>
        <a:xfrm>
          <a:off x="21011095" y="65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26396</xdr:rowOff>
    </xdr:from>
    <xdr:ext cx="599010" cy="259045"/>
    <xdr:sp macro="" textlink="">
      <xdr:nvSpPr>
        <xdr:cNvPr id="504" name="n_2mainValue【一般廃棄物処理施設】&#10;一人当たり有形固定資産（償却資産）額"/>
        <xdr:cNvSpPr txBox="1"/>
      </xdr:nvSpPr>
      <xdr:spPr>
        <a:xfrm>
          <a:off x="20134795" y="654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36168</xdr:rowOff>
    </xdr:from>
    <xdr:ext cx="599010" cy="259045"/>
    <xdr:sp macro="" textlink="">
      <xdr:nvSpPr>
        <xdr:cNvPr id="505" name="n_3mainValue【一般廃棄物処理施設】&#10;一人当たり有形固定資産（償却資産）額"/>
        <xdr:cNvSpPr txBox="1"/>
      </xdr:nvSpPr>
      <xdr:spPr>
        <a:xfrm>
          <a:off x="19245795" y="655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53899</xdr:rowOff>
    </xdr:from>
    <xdr:ext cx="599010" cy="259045"/>
    <xdr:sp macro="" textlink="">
      <xdr:nvSpPr>
        <xdr:cNvPr id="506" name="n_4mainValue【一般廃棄物処理施設】&#10;一人当たり有形固定資産（償却資産）額"/>
        <xdr:cNvSpPr txBox="1"/>
      </xdr:nvSpPr>
      <xdr:spPr>
        <a:xfrm>
          <a:off x="18356795" y="656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4" name="直線コネクタ 563"/>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7"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8" name="直線コネクタ 567"/>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69" name="【庁舎】&#10;有形固定資産減価償却率平均値テキスト"/>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0" name="フローチャート: 判断 569"/>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1" name="フローチャート: 判断 570"/>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2" name="フローチャート: 判断 571"/>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3" name="フローチャート: 判断 5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4" name="フローチャート: 判断 573"/>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580" name="楕円 579"/>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581" name="【庁舎】&#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582" name="楕円 581"/>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583" name="直線コネクタ 582"/>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584" name="楕円 583"/>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585" name="直線コネクタ 584"/>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586" name="楕円 585"/>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587" name="直線コネクタ 586"/>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123371</xdr:rowOff>
    </xdr:from>
    <xdr:to>
      <xdr:col>67</xdr:col>
      <xdr:colOff>101600</xdr:colOff>
      <xdr:row>109</xdr:row>
      <xdr:rowOff>53521</xdr:rowOff>
    </xdr:to>
    <xdr:sp macro="" textlink="">
      <xdr:nvSpPr>
        <xdr:cNvPr id="588" name="楕円 587"/>
        <xdr:cNvSpPr/>
      </xdr:nvSpPr>
      <xdr:spPr>
        <a:xfrm>
          <a:off x="12763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2721</xdr:rowOff>
    </xdr:from>
    <xdr:to>
      <xdr:col>71</xdr:col>
      <xdr:colOff>177800</xdr:colOff>
      <xdr:row>109</xdr:row>
      <xdr:rowOff>35379</xdr:rowOff>
    </xdr:to>
    <xdr:cxnSp macro="">
      <xdr:nvCxnSpPr>
        <xdr:cNvPr id="589" name="直線コネクタ 588"/>
        <xdr:cNvCxnSpPr/>
      </xdr:nvCxnSpPr>
      <xdr:spPr>
        <a:xfrm>
          <a:off x="12814300" y="1869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0" name="n_1aveValue【庁舎】&#10;有形固定資産減価償却率"/>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1"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592"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93" name="n_4aveValue【庁舎】&#10;有形固定資産減価償却率"/>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594" name="n_1mainValue【庁舎】&#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595" name="n_2mainValue【庁舎】&#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596" name="n_3mainValue【庁舎】&#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44648</xdr:rowOff>
    </xdr:from>
    <xdr:ext cx="405111" cy="259045"/>
    <xdr:sp macro="" textlink="">
      <xdr:nvSpPr>
        <xdr:cNvPr id="597" name="n_4mainValue【庁舎】&#10;有形固定資産減価償却率"/>
        <xdr:cNvSpPr txBox="1"/>
      </xdr:nvSpPr>
      <xdr:spPr>
        <a:xfrm>
          <a:off x="12611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8" name="直線コネクタ 6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9" name="テキスト ボックス 6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0" name="直線コネクタ 6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1" name="テキスト ボックス 6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2" name="直線コネクタ 6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3" name="テキスト ボックス 6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4" name="直線コネクタ 6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5" name="テキスト ボックス 6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19" name="直線コネクタ 618"/>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0" name="【庁舎】&#10;一人当たり面積最小値テキスト"/>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1" name="直線コネクタ 620"/>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2" name="【庁舎】&#10;一人当たり面積最大値テキスト"/>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3" name="直線コネクタ 622"/>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24" name="【庁舎】&#10;一人当たり面積平均値テキスト"/>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5" name="フローチャート: 判断 624"/>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6" name="フローチャート: 判断 625"/>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7" name="フローチャート: 判断 626"/>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28" name="フローチャート: 判断 627"/>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29" name="フローチャート: 判断 628"/>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635" name="楕円 634"/>
        <xdr:cNvSpPr/>
      </xdr:nvSpPr>
      <xdr:spPr>
        <a:xfrm>
          <a:off x="221107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84345</xdr:rowOff>
    </xdr:from>
    <xdr:ext cx="469744" cy="259045"/>
    <xdr:sp macro="" textlink="">
      <xdr:nvSpPr>
        <xdr:cNvPr id="636" name="【庁舎】&#10;一人当たり面積該当値テキスト"/>
        <xdr:cNvSpPr txBox="1"/>
      </xdr:nvSpPr>
      <xdr:spPr>
        <a:xfrm>
          <a:off x="22199600" y="1825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2997</xdr:rowOff>
    </xdr:from>
    <xdr:to>
      <xdr:col>112</xdr:col>
      <xdr:colOff>38100</xdr:colOff>
      <xdr:row>107</xdr:row>
      <xdr:rowOff>104597</xdr:rowOff>
    </xdr:to>
    <xdr:sp macro="" textlink="">
      <xdr:nvSpPr>
        <xdr:cNvPr id="637" name="楕円 636"/>
        <xdr:cNvSpPr/>
      </xdr:nvSpPr>
      <xdr:spPr>
        <a:xfrm>
          <a:off x="21272500" y="183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48768</xdr:rowOff>
    </xdr:from>
    <xdr:to>
      <xdr:col>116</xdr:col>
      <xdr:colOff>63500</xdr:colOff>
      <xdr:row>107</xdr:row>
      <xdr:rowOff>53797</xdr:rowOff>
    </xdr:to>
    <xdr:cxnSp macro="">
      <xdr:nvCxnSpPr>
        <xdr:cNvPr id="638" name="直線コネクタ 637"/>
        <xdr:cNvCxnSpPr/>
      </xdr:nvCxnSpPr>
      <xdr:spPr>
        <a:xfrm flipV="1">
          <a:off x="21323300" y="1839391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5741</xdr:rowOff>
    </xdr:from>
    <xdr:to>
      <xdr:col>107</xdr:col>
      <xdr:colOff>101600</xdr:colOff>
      <xdr:row>107</xdr:row>
      <xdr:rowOff>107341</xdr:rowOff>
    </xdr:to>
    <xdr:sp macro="" textlink="">
      <xdr:nvSpPr>
        <xdr:cNvPr id="639" name="楕円 638"/>
        <xdr:cNvSpPr/>
      </xdr:nvSpPr>
      <xdr:spPr>
        <a:xfrm>
          <a:off x="20383500" y="18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53797</xdr:rowOff>
    </xdr:from>
    <xdr:to>
      <xdr:col>111</xdr:col>
      <xdr:colOff>177800</xdr:colOff>
      <xdr:row>107</xdr:row>
      <xdr:rowOff>56541</xdr:rowOff>
    </xdr:to>
    <xdr:cxnSp macro="">
      <xdr:nvCxnSpPr>
        <xdr:cNvPr id="640" name="直線コネクタ 639"/>
        <xdr:cNvCxnSpPr/>
      </xdr:nvCxnSpPr>
      <xdr:spPr>
        <a:xfrm flipV="1">
          <a:off x="20434300" y="1839894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641" name="楕円 640"/>
        <xdr:cNvSpPr/>
      </xdr:nvSpPr>
      <xdr:spPr>
        <a:xfrm>
          <a:off x="19494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56541</xdr:rowOff>
    </xdr:from>
    <xdr:to>
      <xdr:col>107</xdr:col>
      <xdr:colOff>50800</xdr:colOff>
      <xdr:row>107</xdr:row>
      <xdr:rowOff>60198</xdr:rowOff>
    </xdr:to>
    <xdr:cxnSp macro="">
      <xdr:nvCxnSpPr>
        <xdr:cNvPr id="642" name="直線コネクタ 641"/>
        <xdr:cNvCxnSpPr/>
      </xdr:nvCxnSpPr>
      <xdr:spPr>
        <a:xfrm flipV="1">
          <a:off x="19545300" y="1840169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643" name="楕円 642"/>
        <xdr:cNvSpPr/>
      </xdr:nvSpPr>
      <xdr:spPr>
        <a:xfrm>
          <a:off x="18605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60198</xdr:rowOff>
    </xdr:from>
    <xdr:to>
      <xdr:col>102</xdr:col>
      <xdr:colOff>114300</xdr:colOff>
      <xdr:row>107</xdr:row>
      <xdr:rowOff>62485</xdr:rowOff>
    </xdr:to>
    <xdr:cxnSp macro="">
      <xdr:nvCxnSpPr>
        <xdr:cNvPr id="644" name="直線コネクタ 643"/>
        <xdr:cNvCxnSpPr/>
      </xdr:nvCxnSpPr>
      <xdr:spPr>
        <a:xfrm flipV="1">
          <a:off x="18656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45" name="n_1aveValue【庁舎】&#10;一人当たり面積"/>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46" name="n_2aveValue【庁舎】&#10;一人当たり面積"/>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47" name="n_3aveValue【庁舎】&#10;一人当たり面積"/>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48" name="n_4aveValue【庁舎】&#10;一人当たり面積"/>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95724</xdr:rowOff>
    </xdr:from>
    <xdr:ext cx="469744" cy="259045"/>
    <xdr:sp macro="" textlink="">
      <xdr:nvSpPr>
        <xdr:cNvPr id="649" name="n_1mainValue【庁舎】&#10;一人当たり面積"/>
        <xdr:cNvSpPr txBox="1"/>
      </xdr:nvSpPr>
      <xdr:spPr>
        <a:xfrm>
          <a:off x="21075727" y="184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98468</xdr:rowOff>
    </xdr:from>
    <xdr:ext cx="469744" cy="259045"/>
    <xdr:sp macro="" textlink="">
      <xdr:nvSpPr>
        <xdr:cNvPr id="650" name="n_2mainValue【庁舎】&#10;一人当たり面積"/>
        <xdr:cNvSpPr txBox="1"/>
      </xdr:nvSpPr>
      <xdr:spPr>
        <a:xfrm>
          <a:off x="20199427" y="184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651" name="n_3mainValue【庁舎】&#10;一人当たり面積"/>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652" name="n_4mainValue【庁舎】&#10;一人当たり面積"/>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施設類型別ストック情報分析表①のとおり</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
6,860
1,099.37
12,563,039
12,372,256
99,708
6,211,451
14,053,862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人口減少により類似団体平均を下回っているため、行財政改革での退職者不補充などによる人件費の削減、補助金・負担金の見直し、その他様々な見直しや取り組みを行い、財政の健全化を図っていく。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8" name="直線コネクタ 67"/>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7" name="直線コネクタ 76"/>
        <xdr:cNvCxnSpPr/>
      </xdr:nvCxnSpPr>
      <xdr:spPr>
        <a:xfrm flipV="1">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8"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行政面積が広く、それに伴う公共施設が多いため維持管理経費が多額となっており、今後とも事務事業の見直しを進めるとともに、計画的に廃止。縮小を進め、経常経費の削減を図る。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64</xdr:row>
      <xdr:rowOff>150368</xdr:rowOff>
    </xdr:to>
    <xdr:cxnSp macro="">
      <xdr:nvCxnSpPr>
        <xdr:cNvPr id="129" name="直線コネクタ 128"/>
        <xdr:cNvCxnSpPr/>
      </xdr:nvCxnSpPr>
      <xdr:spPr>
        <a:xfrm>
          <a:off x="4114800" y="1111834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145542</xdr:rowOff>
    </xdr:to>
    <xdr:cxnSp macro="">
      <xdr:nvCxnSpPr>
        <xdr:cNvPr id="132" name="直線コネクタ 131"/>
        <xdr:cNvCxnSpPr/>
      </xdr:nvCxnSpPr>
      <xdr:spPr>
        <a:xfrm>
          <a:off x="3225800" y="1097356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762</xdr:rowOff>
    </xdr:to>
    <xdr:cxnSp macro="">
      <xdr:nvCxnSpPr>
        <xdr:cNvPr id="135" name="直線コネクタ 134"/>
        <xdr:cNvCxnSpPr/>
      </xdr:nvCxnSpPr>
      <xdr:spPr>
        <a:xfrm>
          <a:off x="2336800" y="1096391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63</xdr:row>
      <xdr:rowOff>162560</xdr:rowOff>
    </xdr:to>
    <xdr:cxnSp macro="">
      <xdr:nvCxnSpPr>
        <xdr:cNvPr id="138" name="直線コネクタ 137"/>
        <xdr:cNvCxnSpPr/>
      </xdr:nvCxnSpPr>
      <xdr:spPr>
        <a:xfrm>
          <a:off x="1447800" y="1090117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48" name="楕円 147"/>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49" name="財政構造の弾力性該当値テキスト"/>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0" name="楕円 149"/>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1" name="テキスト ボックス 150"/>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2" name="楕円 151"/>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53" name="テキスト ボックス 152"/>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4" name="楕円 153"/>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5" name="テキスト ボックス 154"/>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6" name="楕円 155"/>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57" name="テキスト ボックス 156"/>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[538,628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面積が広く、それに伴う公共施設が多いため職員確保が必要であり、これに伴う人件費が類似団体平均値を上回る要因となっている。人件費・物件費等の削減は引き続き行っていくが、人口減少により今後も類似団体内平均値を上回る数値が推計さ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62730</xdr:rowOff>
    </xdr:from>
    <xdr:to>
      <xdr:col>23</xdr:col>
      <xdr:colOff>133350</xdr:colOff>
      <xdr:row>86</xdr:row>
      <xdr:rowOff>165813</xdr:rowOff>
    </xdr:to>
    <xdr:cxnSp macro="">
      <xdr:nvCxnSpPr>
        <xdr:cNvPr id="194" name="直線コネクタ 193"/>
        <xdr:cNvCxnSpPr/>
      </xdr:nvCxnSpPr>
      <xdr:spPr>
        <a:xfrm>
          <a:off x="4114800" y="14807430"/>
          <a:ext cx="838200" cy="10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106474</xdr:rowOff>
    </xdr:from>
    <xdr:to>
      <xdr:col>19</xdr:col>
      <xdr:colOff>133350</xdr:colOff>
      <xdr:row>86</xdr:row>
      <xdr:rowOff>62730</xdr:rowOff>
    </xdr:to>
    <xdr:cxnSp macro="">
      <xdr:nvCxnSpPr>
        <xdr:cNvPr id="197" name="直線コネクタ 196"/>
        <xdr:cNvCxnSpPr/>
      </xdr:nvCxnSpPr>
      <xdr:spPr>
        <a:xfrm>
          <a:off x="3225800" y="14679724"/>
          <a:ext cx="889000" cy="1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34038</xdr:rowOff>
    </xdr:from>
    <xdr:to>
      <xdr:col>15</xdr:col>
      <xdr:colOff>82550</xdr:colOff>
      <xdr:row>85</xdr:row>
      <xdr:rowOff>106474</xdr:rowOff>
    </xdr:to>
    <xdr:cxnSp macro="">
      <xdr:nvCxnSpPr>
        <xdr:cNvPr id="200" name="直線コネクタ 199"/>
        <xdr:cNvCxnSpPr/>
      </xdr:nvCxnSpPr>
      <xdr:spPr>
        <a:xfrm>
          <a:off x="2336800" y="14607288"/>
          <a:ext cx="889000" cy="7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113033</xdr:rowOff>
    </xdr:from>
    <xdr:to>
      <xdr:col>11</xdr:col>
      <xdr:colOff>31750</xdr:colOff>
      <xdr:row>85</xdr:row>
      <xdr:rowOff>34038</xdr:rowOff>
    </xdr:to>
    <xdr:cxnSp macro="">
      <xdr:nvCxnSpPr>
        <xdr:cNvPr id="203" name="直線コネクタ 202"/>
        <xdr:cNvCxnSpPr/>
      </xdr:nvCxnSpPr>
      <xdr:spPr>
        <a:xfrm>
          <a:off x="1447800" y="14514833"/>
          <a:ext cx="889000" cy="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115013</xdr:rowOff>
    </xdr:from>
    <xdr:to>
      <xdr:col>23</xdr:col>
      <xdr:colOff>184150</xdr:colOff>
      <xdr:row>87</xdr:row>
      <xdr:rowOff>45163</xdr:rowOff>
    </xdr:to>
    <xdr:sp macro="" textlink="">
      <xdr:nvSpPr>
        <xdr:cNvPr id="213" name="楕円 212"/>
        <xdr:cNvSpPr/>
      </xdr:nvSpPr>
      <xdr:spPr>
        <a:xfrm>
          <a:off x="4902200" y="148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87090</xdr:rowOff>
    </xdr:from>
    <xdr:ext cx="762000" cy="259045"/>
    <xdr:sp macro="" textlink="">
      <xdr:nvSpPr>
        <xdr:cNvPr id="214" name="人件費・物件費等の状況該当値テキスト"/>
        <xdr:cNvSpPr txBox="1"/>
      </xdr:nvSpPr>
      <xdr:spPr>
        <a:xfrm>
          <a:off x="5041900" y="1483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11930</xdr:rowOff>
    </xdr:from>
    <xdr:to>
      <xdr:col>19</xdr:col>
      <xdr:colOff>184150</xdr:colOff>
      <xdr:row>86</xdr:row>
      <xdr:rowOff>113530</xdr:rowOff>
    </xdr:to>
    <xdr:sp macro="" textlink="">
      <xdr:nvSpPr>
        <xdr:cNvPr id="215" name="楕円 214"/>
        <xdr:cNvSpPr/>
      </xdr:nvSpPr>
      <xdr:spPr>
        <a:xfrm>
          <a:off x="4064000" y="147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98307</xdr:rowOff>
    </xdr:from>
    <xdr:ext cx="736600" cy="259045"/>
    <xdr:sp macro="" textlink="">
      <xdr:nvSpPr>
        <xdr:cNvPr id="216" name="テキスト ボックス 215"/>
        <xdr:cNvSpPr txBox="1"/>
      </xdr:nvSpPr>
      <xdr:spPr>
        <a:xfrm>
          <a:off x="3733800" y="1484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55674</xdr:rowOff>
    </xdr:from>
    <xdr:to>
      <xdr:col>15</xdr:col>
      <xdr:colOff>133350</xdr:colOff>
      <xdr:row>85</xdr:row>
      <xdr:rowOff>157274</xdr:rowOff>
    </xdr:to>
    <xdr:sp macro="" textlink="">
      <xdr:nvSpPr>
        <xdr:cNvPr id="217" name="楕円 216"/>
        <xdr:cNvSpPr/>
      </xdr:nvSpPr>
      <xdr:spPr>
        <a:xfrm>
          <a:off x="3175000" y="146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142051</xdr:rowOff>
    </xdr:from>
    <xdr:ext cx="762000" cy="259045"/>
    <xdr:sp macro="" textlink="">
      <xdr:nvSpPr>
        <xdr:cNvPr id="218" name="テキスト ボックス 217"/>
        <xdr:cNvSpPr txBox="1"/>
      </xdr:nvSpPr>
      <xdr:spPr>
        <a:xfrm>
          <a:off x="2844800" y="1471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154688</xdr:rowOff>
    </xdr:from>
    <xdr:to>
      <xdr:col>11</xdr:col>
      <xdr:colOff>82550</xdr:colOff>
      <xdr:row>85</xdr:row>
      <xdr:rowOff>84838</xdr:rowOff>
    </xdr:to>
    <xdr:sp macro="" textlink="">
      <xdr:nvSpPr>
        <xdr:cNvPr id="219" name="楕円 218"/>
        <xdr:cNvSpPr/>
      </xdr:nvSpPr>
      <xdr:spPr>
        <a:xfrm>
          <a:off x="2286000" y="1455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69615</xdr:rowOff>
    </xdr:from>
    <xdr:ext cx="762000" cy="259045"/>
    <xdr:sp macro="" textlink="">
      <xdr:nvSpPr>
        <xdr:cNvPr id="220" name="テキスト ボックス 219"/>
        <xdr:cNvSpPr txBox="1"/>
      </xdr:nvSpPr>
      <xdr:spPr>
        <a:xfrm>
          <a:off x="1955800" y="1464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62233</xdr:rowOff>
    </xdr:from>
    <xdr:to>
      <xdr:col>7</xdr:col>
      <xdr:colOff>31750</xdr:colOff>
      <xdr:row>84</xdr:row>
      <xdr:rowOff>163833</xdr:rowOff>
    </xdr:to>
    <xdr:sp macro="" textlink="">
      <xdr:nvSpPr>
        <xdr:cNvPr id="221" name="楕円 220"/>
        <xdr:cNvSpPr/>
      </xdr:nvSpPr>
      <xdr:spPr>
        <a:xfrm>
          <a:off x="1397000" y="144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148610</xdr:rowOff>
    </xdr:from>
    <xdr:ext cx="762000" cy="259045"/>
    <xdr:sp macro="" textlink="">
      <xdr:nvSpPr>
        <xdr:cNvPr id="222" name="テキスト ボックス 221"/>
        <xdr:cNvSpPr txBox="1"/>
      </xdr:nvSpPr>
      <xdr:spPr>
        <a:xfrm>
          <a:off x="1066800" y="1455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現在の年齢構成は高いが、今後は均衡化されていく見込み。</a:t>
          </a:r>
          <a:endParaRPr lang="ja-JP" altLang="ja-JP" sz="1400">
            <a:effectLst/>
          </a:endParaRPr>
        </a:p>
        <a:p>
          <a:r>
            <a:rPr kumimoji="1" lang="ja-JP" altLang="ja-JP" sz="1100">
              <a:solidFill>
                <a:schemeClr val="dk1"/>
              </a:solidFill>
              <a:effectLst/>
              <a:latin typeface="+mn-lt"/>
              <a:ea typeface="+mn-ea"/>
              <a:cs typeface="+mn-cs"/>
            </a:rPr>
            <a:t>また、平成１９年度から地域給が導入され人件費を抑制している。</a:t>
          </a:r>
          <a:endParaRPr lang="ja-JP" altLang="ja-JP" sz="1400">
            <a:effectLst/>
          </a:endParaRPr>
        </a:p>
        <a:p>
          <a:r>
            <a:rPr kumimoji="1" lang="ja-JP" altLang="ja-JP" sz="1100">
              <a:solidFill>
                <a:schemeClr val="dk1"/>
              </a:solidFill>
              <a:effectLst/>
              <a:latin typeface="+mn-lt"/>
              <a:ea typeface="+mn-ea"/>
              <a:cs typeface="+mn-cs"/>
            </a:rPr>
            <a:t>さらに平成２０年度から独自削減を行っているが、人口減少により数値は増加傾向になると推計される。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47978</xdr:rowOff>
    </xdr:to>
    <xdr:cxnSp macro="">
      <xdr:nvCxnSpPr>
        <xdr:cNvPr id="256" name="直線コネクタ 255"/>
        <xdr:cNvCxnSpPr/>
      </xdr:nvCxnSpPr>
      <xdr:spPr>
        <a:xfrm>
          <a:off x="16179800" y="14685434"/>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112184</xdr:rowOff>
    </xdr:to>
    <xdr:cxnSp macro="">
      <xdr:nvCxnSpPr>
        <xdr:cNvPr id="259" name="直線コネクタ 258"/>
        <xdr:cNvCxnSpPr/>
      </xdr:nvCxnSpPr>
      <xdr:spPr>
        <a:xfrm>
          <a:off x="15290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86</xdr:row>
      <xdr:rowOff>155222</xdr:rowOff>
    </xdr:to>
    <xdr:cxnSp macro="">
      <xdr:nvCxnSpPr>
        <xdr:cNvPr id="262" name="直線コネクタ 261"/>
        <xdr:cNvCxnSpPr/>
      </xdr:nvCxnSpPr>
      <xdr:spPr>
        <a:xfrm flipV="1">
          <a:off x="14401800" y="14645216"/>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155222</xdr:rowOff>
    </xdr:to>
    <xdr:cxnSp macro="">
      <xdr:nvCxnSpPr>
        <xdr:cNvPr id="265" name="直線コネクタ 264"/>
        <xdr:cNvCxnSpPr/>
      </xdr:nvCxnSpPr>
      <xdr:spPr>
        <a:xfrm>
          <a:off x="13512800" y="148060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5" name="楕円 274"/>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6"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7" name="楕円 276"/>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8" name="テキスト ボックス 277"/>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9" name="楕円 278"/>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0" name="テキスト ボックス 279"/>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1" name="楕円 280"/>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2" name="テキスト ボックス 281"/>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3" name="楕円 282"/>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4" name="テキスト ボックス 283"/>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現在の年齢構成は高いが、今後は均衡化されていく見込み。</a:t>
          </a:r>
          <a:endParaRPr lang="ja-JP" altLang="ja-JP" sz="1400">
            <a:effectLst/>
          </a:endParaRPr>
        </a:p>
        <a:p>
          <a:r>
            <a:rPr kumimoji="1" lang="ja-JP" altLang="ja-JP" sz="1100">
              <a:solidFill>
                <a:schemeClr val="dk1"/>
              </a:solidFill>
              <a:effectLst/>
              <a:latin typeface="+mn-lt"/>
              <a:ea typeface="+mn-ea"/>
              <a:cs typeface="+mn-cs"/>
            </a:rPr>
            <a:t>また、平成１９年度から地域給が導入され人件費を抑制している。</a:t>
          </a:r>
          <a:endParaRPr lang="ja-JP" altLang="ja-JP" sz="1400">
            <a:effectLst/>
          </a:endParaRPr>
        </a:p>
        <a:p>
          <a:r>
            <a:rPr kumimoji="1" lang="ja-JP" altLang="ja-JP" sz="1100">
              <a:solidFill>
                <a:schemeClr val="dk1"/>
              </a:solidFill>
              <a:effectLst/>
              <a:latin typeface="+mn-lt"/>
              <a:ea typeface="+mn-ea"/>
              <a:cs typeface="+mn-cs"/>
            </a:rPr>
            <a:t>さらに平成２０年度から独自削減を行っているが、人口減少により数値は増加傾向になると推計される。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20803</xdr:rowOff>
    </xdr:from>
    <xdr:to>
      <xdr:col>81</xdr:col>
      <xdr:colOff>44450</xdr:colOff>
      <xdr:row>62</xdr:row>
      <xdr:rowOff>89332</xdr:rowOff>
    </xdr:to>
    <xdr:cxnSp macro="">
      <xdr:nvCxnSpPr>
        <xdr:cNvPr id="317" name="直線コネクタ 316"/>
        <xdr:cNvCxnSpPr/>
      </xdr:nvCxnSpPr>
      <xdr:spPr>
        <a:xfrm>
          <a:off x="16179800" y="10650703"/>
          <a:ext cx="8382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163296</xdr:rowOff>
    </xdr:from>
    <xdr:to>
      <xdr:col>77</xdr:col>
      <xdr:colOff>44450</xdr:colOff>
      <xdr:row>62</xdr:row>
      <xdr:rowOff>20803</xdr:rowOff>
    </xdr:to>
    <xdr:cxnSp macro="">
      <xdr:nvCxnSpPr>
        <xdr:cNvPr id="320" name="直線コネクタ 319"/>
        <xdr:cNvCxnSpPr/>
      </xdr:nvCxnSpPr>
      <xdr:spPr>
        <a:xfrm>
          <a:off x="15290800" y="10621746"/>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143993</xdr:rowOff>
    </xdr:from>
    <xdr:to>
      <xdr:col>72</xdr:col>
      <xdr:colOff>203200</xdr:colOff>
      <xdr:row>61</xdr:row>
      <xdr:rowOff>163296</xdr:rowOff>
    </xdr:to>
    <xdr:cxnSp macro="">
      <xdr:nvCxnSpPr>
        <xdr:cNvPr id="323" name="直線コネクタ 322"/>
        <xdr:cNvCxnSpPr/>
      </xdr:nvCxnSpPr>
      <xdr:spPr>
        <a:xfrm>
          <a:off x="14401800" y="10602443"/>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106832</xdr:rowOff>
    </xdr:from>
    <xdr:to>
      <xdr:col>68</xdr:col>
      <xdr:colOff>152400</xdr:colOff>
      <xdr:row>61</xdr:row>
      <xdr:rowOff>143993</xdr:rowOff>
    </xdr:to>
    <xdr:cxnSp macro="">
      <xdr:nvCxnSpPr>
        <xdr:cNvPr id="326" name="直線コネクタ 325"/>
        <xdr:cNvCxnSpPr/>
      </xdr:nvCxnSpPr>
      <xdr:spPr>
        <a:xfrm>
          <a:off x="13512800" y="10565282"/>
          <a:ext cx="8890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38532</xdr:rowOff>
    </xdr:from>
    <xdr:to>
      <xdr:col>81</xdr:col>
      <xdr:colOff>95250</xdr:colOff>
      <xdr:row>62</xdr:row>
      <xdr:rowOff>140132</xdr:rowOff>
    </xdr:to>
    <xdr:sp macro="" textlink="">
      <xdr:nvSpPr>
        <xdr:cNvPr id="336" name="楕円 335"/>
        <xdr:cNvSpPr/>
      </xdr:nvSpPr>
      <xdr:spPr>
        <a:xfrm>
          <a:off x="16967200" y="106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10609</xdr:rowOff>
    </xdr:from>
    <xdr:ext cx="762000" cy="259045"/>
    <xdr:sp macro="" textlink="">
      <xdr:nvSpPr>
        <xdr:cNvPr id="337" name="定員管理の状況該当値テキスト"/>
        <xdr:cNvSpPr txBox="1"/>
      </xdr:nvSpPr>
      <xdr:spPr>
        <a:xfrm>
          <a:off x="17106900" y="1064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141453</xdr:rowOff>
    </xdr:from>
    <xdr:to>
      <xdr:col>77</xdr:col>
      <xdr:colOff>95250</xdr:colOff>
      <xdr:row>62</xdr:row>
      <xdr:rowOff>71603</xdr:rowOff>
    </xdr:to>
    <xdr:sp macro="" textlink="">
      <xdr:nvSpPr>
        <xdr:cNvPr id="338" name="楕円 337"/>
        <xdr:cNvSpPr/>
      </xdr:nvSpPr>
      <xdr:spPr>
        <a:xfrm>
          <a:off x="16129000" y="105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56380</xdr:rowOff>
    </xdr:from>
    <xdr:ext cx="736600" cy="259045"/>
    <xdr:sp macro="" textlink="">
      <xdr:nvSpPr>
        <xdr:cNvPr id="339" name="テキスト ボックス 338"/>
        <xdr:cNvSpPr txBox="1"/>
      </xdr:nvSpPr>
      <xdr:spPr>
        <a:xfrm>
          <a:off x="15798800" y="10686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112496</xdr:rowOff>
    </xdr:from>
    <xdr:to>
      <xdr:col>73</xdr:col>
      <xdr:colOff>44450</xdr:colOff>
      <xdr:row>62</xdr:row>
      <xdr:rowOff>42646</xdr:rowOff>
    </xdr:to>
    <xdr:sp macro="" textlink="">
      <xdr:nvSpPr>
        <xdr:cNvPr id="340" name="楕円 339"/>
        <xdr:cNvSpPr/>
      </xdr:nvSpPr>
      <xdr:spPr>
        <a:xfrm>
          <a:off x="15240000" y="105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27423</xdr:rowOff>
    </xdr:from>
    <xdr:ext cx="762000" cy="259045"/>
    <xdr:sp macro="" textlink="">
      <xdr:nvSpPr>
        <xdr:cNvPr id="341" name="テキスト ボックス 340"/>
        <xdr:cNvSpPr txBox="1"/>
      </xdr:nvSpPr>
      <xdr:spPr>
        <a:xfrm>
          <a:off x="14909800" y="1065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93193</xdr:rowOff>
    </xdr:from>
    <xdr:to>
      <xdr:col>68</xdr:col>
      <xdr:colOff>203200</xdr:colOff>
      <xdr:row>62</xdr:row>
      <xdr:rowOff>23343</xdr:rowOff>
    </xdr:to>
    <xdr:sp macro="" textlink="">
      <xdr:nvSpPr>
        <xdr:cNvPr id="342" name="楕円 341"/>
        <xdr:cNvSpPr/>
      </xdr:nvSpPr>
      <xdr:spPr>
        <a:xfrm>
          <a:off x="14351000" y="1055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8120</xdr:rowOff>
    </xdr:from>
    <xdr:ext cx="762000" cy="259045"/>
    <xdr:sp macro="" textlink="">
      <xdr:nvSpPr>
        <xdr:cNvPr id="343" name="テキスト ボックス 342"/>
        <xdr:cNvSpPr txBox="1"/>
      </xdr:nvSpPr>
      <xdr:spPr>
        <a:xfrm>
          <a:off x="14020800" y="1063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56032</xdr:rowOff>
    </xdr:from>
    <xdr:to>
      <xdr:col>64</xdr:col>
      <xdr:colOff>152400</xdr:colOff>
      <xdr:row>61</xdr:row>
      <xdr:rowOff>157632</xdr:rowOff>
    </xdr:to>
    <xdr:sp macro="" textlink="">
      <xdr:nvSpPr>
        <xdr:cNvPr id="344" name="楕円 343"/>
        <xdr:cNvSpPr/>
      </xdr:nvSpPr>
      <xdr:spPr>
        <a:xfrm>
          <a:off x="13462000" y="105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142409</xdr:rowOff>
    </xdr:from>
    <xdr:ext cx="762000" cy="259045"/>
    <xdr:sp macro="" textlink="">
      <xdr:nvSpPr>
        <xdr:cNvPr id="345" name="テキスト ボックス 344"/>
        <xdr:cNvSpPr txBox="1"/>
      </xdr:nvSpPr>
      <xdr:spPr>
        <a:xfrm>
          <a:off x="13131800" y="1060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年度においては、類似団体の平均値より下回っているが、</a:t>
          </a:r>
          <a:r>
            <a:rPr kumimoji="1" lang="ja-JP" altLang="ja-JP" sz="1100">
              <a:solidFill>
                <a:schemeClr val="dk1"/>
              </a:solidFill>
              <a:effectLst/>
              <a:latin typeface="+mn-lt"/>
              <a:ea typeface="+mn-ea"/>
              <a:cs typeface="+mn-cs"/>
            </a:rPr>
            <a:t>令和元年度起債の学校給食共同調理場改築事業やマテリアルリサイクル推進施設整備事業の</a:t>
          </a:r>
          <a:r>
            <a:rPr kumimoji="1" lang="ja-JP" altLang="en-US" sz="1100">
              <a:solidFill>
                <a:schemeClr val="dk1"/>
              </a:solidFill>
              <a:effectLst/>
              <a:latin typeface="+mn-lt"/>
              <a:ea typeface="+mn-ea"/>
              <a:cs typeface="+mn-cs"/>
            </a:rPr>
            <a:t>償還が始まった事により昨年度より比率が上昇した。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起債の光回線敷設事業（負担金）や</a:t>
          </a:r>
          <a:r>
            <a:rPr kumimoji="1" lang="ja-JP" altLang="ja-JP" sz="1100">
              <a:solidFill>
                <a:schemeClr val="dk1"/>
              </a:solidFill>
              <a:effectLst/>
              <a:latin typeface="+mn-lt"/>
              <a:ea typeface="+mn-ea"/>
              <a:cs typeface="+mn-cs"/>
            </a:rPr>
            <a:t>学校給食共同調理場改築事業</a:t>
          </a:r>
          <a:r>
            <a:rPr kumimoji="1" lang="ja-JP" altLang="en-US" sz="1100">
              <a:solidFill>
                <a:schemeClr val="dk1"/>
              </a:solidFill>
              <a:effectLst/>
              <a:latin typeface="+mn-lt"/>
              <a:ea typeface="+mn-ea"/>
              <a:cs typeface="+mn-cs"/>
            </a:rPr>
            <a:t>等の大型事業の</a:t>
          </a:r>
          <a:r>
            <a:rPr kumimoji="1" lang="ja-JP" altLang="ja-JP" sz="1100">
              <a:solidFill>
                <a:schemeClr val="dk1"/>
              </a:solidFill>
              <a:effectLst/>
              <a:latin typeface="+mn-lt"/>
              <a:ea typeface="+mn-ea"/>
              <a:cs typeface="+mn-cs"/>
            </a:rPr>
            <a:t>償還が</a:t>
          </a:r>
          <a:r>
            <a:rPr kumimoji="1" lang="ja-JP" altLang="en-US" sz="1100">
              <a:solidFill>
                <a:schemeClr val="dk1"/>
              </a:solidFill>
              <a:effectLst/>
              <a:latin typeface="+mn-lt"/>
              <a:ea typeface="+mn-ea"/>
              <a:cs typeface="+mn-cs"/>
            </a:rPr>
            <a:t>控えている</a:t>
          </a:r>
          <a:r>
            <a:rPr kumimoji="1" lang="ja-JP" altLang="ja-JP" sz="1100">
              <a:solidFill>
                <a:schemeClr val="dk1"/>
              </a:solidFill>
              <a:effectLst/>
              <a:latin typeface="+mn-lt"/>
              <a:ea typeface="+mn-ea"/>
              <a:cs typeface="+mn-cs"/>
            </a:rPr>
            <a:t>ことや、数年間は大規模事業の実施が予定されていることから、引き続き地方債発行の抑制に努めていく。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62654</xdr:rowOff>
    </xdr:to>
    <xdr:cxnSp macro="">
      <xdr:nvCxnSpPr>
        <xdr:cNvPr id="379" name="直線コネクタ 378"/>
        <xdr:cNvCxnSpPr/>
      </xdr:nvCxnSpPr>
      <xdr:spPr>
        <a:xfrm>
          <a:off x="16179800" y="69126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54610</xdr:rowOff>
    </xdr:to>
    <xdr:cxnSp macro="">
      <xdr:nvCxnSpPr>
        <xdr:cNvPr id="382" name="直線コネクタ 381"/>
        <xdr:cNvCxnSpPr/>
      </xdr:nvCxnSpPr>
      <xdr:spPr>
        <a:xfrm>
          <a:off x="15290800" y="688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22437</xdr:rowOff>
    </xdr:to>
    <xdr:cxnSp macro="">
      <xdr:nvCxnSpPr>
        <xdr:cNvPr id="385" name="直線コネクタ 384"/>
        <xdr:cNvCxnSpPr/>
      </xdr:nvCxnSpPr>
      <xdr:spPr>
        <a:xfrm>
          <a:off x="14401800" y="688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30480</xdr:rowOff>
    </xdr:to>
    <xdr:cxnSp macro="">
      <xdr:nvCxnSpPr>
        <xdr:cNvPr id="388" name="直線コネクタ 387"/>
        <xdr:cNvCxnSpPr/>
      </xdr:nvCxnSpPr>
      <xdr:spPr>
        <a:xfrm flipV="1">
          <a:off x="13512800" y="68804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98" name="楕円 397"/>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28381</xdr:rowOff>
    </xdr:from>
    <xdr:ext cx="762000" cy="259045"/>
    <xdr:sp macro="" textlink="">
      <xdr:nvSpPr>
        <xdr:cNvPr id="399" name="公債費負担の状況該当値テキスト"/>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0" name="楕円 399"/>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401" name="テキスト ボックス 400"/>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2" name="楕円 401"/>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3" name="テキスト ボックス 40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4" name="楕円 403"/>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5" name="テキスト ボックス 404"/>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6" name="楕円 405"/>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407" name="テキスト ボックス 406"/>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年度に地方債現在高のピークを迎え、以降は減少傾向にある中、令和４年度は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年度起債のふるさと農道事業の償還完了により、将来負担比率は減少したが、</a:t>
          </a:r>
          <a:r>
            <a:rPr kumimoji="1" lang="ja-JP" altLang="ja-JP" sz="1100">
              <a:solidFill>
                <a:schemeClr val="dk1"/>
              </a:solidFill>
              <a:effectLst/>
              <a:latin typeface="+mn-lt"/>
              <a:ea typeface="+mn-ea"/>
              <a:cs typeface="+mn-cs"/>
            </a:rPr>
            <a:t>令和５年度は、茅沼地区観光施設改修事業の実施などにより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地方債の残高が増加したため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将来負担比率が上昇した。今後も引き続き大規模事業の実施が予定されているため、比率は上昇傾向と推計される。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102023</xdr:rowOff>
    </xdr:from>
    <xdr:to>
      <xdr:col>81</xdr:col>
      <xdr:colOff>44450</xdr:colOff>
      <xdr:row>17</xdr:row>
      <xdr:rowOff>46627</xdr:rowOff>
    </xdr:to>
    <xdr:cxnSp macro="">
      <xdr:nvCxnSpPr>
        <xdr:cNvPr id="443" name="直線コネクタ 442"/>
        <xdr:cNvCxnSpPr/>
      </xdr:nvCxnSpPr>
      <xdr:spPr>
        <a:xfrm>
          <a:off x="16179800" y="2845223"/>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102023</xdr:rowOff>
    </xdr:from>
    <xdr:to>
      <xdr:col>77</xdr:col>
      <xdr:colOff>44450</xdr:colOff>
      <xdr:row>17</xdr:row>
      <xdr:rowOff>30540</xdr:rowOff>
    </xdr:to>
    <xdr:cxnSp macro="">
      <xdr:nvCxnSpPr>
        <xdr:cNvPr id="446" name="直線コネクタ 445"/>
        <xdr:cNvCxnSpPr/>
      </xdr:nvCxnSpPr>
      <xdr:spPr>
        <a:xfrm flipV="1">
          <a:off x="15290800" y="284522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59750</xdr:rowOff>
    </xdr:from>
    <xdr:to>
      <xdr:col>72</xdr:col>
      <xdr:colOff>203200</xdr:colOff>
      <xdr:row>17</xdr:row>
      <xdr:rowOff>30540</xdr:rowOff>
    </xdr:to>
    <xdr:cxnSp macro="">
      <xdr:nvCxnSpPr>
        <xdr:cNvPr id="449" name="直線コネクタ 448"/>
        <xdr:cNvCxnSpPr/>
      </xdr:nvCxnSpPr>
      <xdr:spPr>
        <a:xfrm>
          <a:off x="14401800" y="263150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51707</xdr:rowOff>
    </xdr:from>
    <xdr:to>
      <xdr:col>68</xdr:col>
      <xdr:colOff>152400</xdr:colOff>
      <xdr:row>15</xdr:row>
      <xdr:rowOff>59750</xdr:rowOff>
    </xdr:to>
    <xdr:cxnSp macro="">
      <xdr:nvCxnSpPr>
        <xdr:cNvPr id="452" name="直線コネクタ 451"/>
        <xdr:cNvCxnSpPr/>
      </xdr:nvCxnSpPr>
      <xdr:spPr>
        <a:xfrm>
          <a:off x="13512800" y="26234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167277</xdr:rowOff>
    </xdr:from>
    <xdr:to>
      <xdr:col>81</xdr:col>
      <xdr:colOff>95250</xdr:colOff>
      <xdr:row>17</xdr:row>
      <xdr:rowOff>97427</xdr:rowOff>
    </xdr:to>
    <xdr:sp macro="" textlink="">
      <xdr:nvSpPr>
        <xdr:cNvPr id="462" name="楕円 461"/>
        <xdr:cNvSpPr/>
      </xdr:nvSpPr>
      <xdr:spPr>
        <a:xfrm>
          <a:off x="16967200" y="29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139354</xdr:rowOff>
    </xdr:from>
    <xdr:ext cx="762000" cy="259045"/>
    <xdr:sp macro="" textlink="">
      <xdr:nvSpPr>
        <xdr:cNvPr id="463" name="将来負担の状況該当値テキスト"/>
        <xdr:cNvSpPr txBox="1"/>
      </xdr:nvSpPr>
      <xdr:spPr>
        <a:xfrm>
          <a:off x="17106900" y="288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51223</xdr:rowOff>
    </xdr:from>
    <xdr:to>
      <xdr:col>77</xdr:col>
      <xdr:colOff>95250</xdr:colOff>
      <xdr:row>16</xdr:row>
      <xdr:rowOff>152823</xdr:rowOff>
    </xdr:to>
    <xdr:sp macro="" textlink="">
      <xdr:nvSpPr>
        <xdr:cNvPr id="464" name="楕円 463"/>
        <xdr:cNvSpPr/>
      </xdr:nvSpPr>
      <xdr:spPr>
        <a:xfrm>
          <a:off x="16129000" y="2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137600</xdr:rowOff>
    </xdr:from>
    <xdr:ext cx="736600" cy="259045"/>
    <xdr:sp macro="" textlink="">
      <xdr:nvSpPr>
        <xdr:cNvPr id="465" name="テキスト ボックス 464"/>
        <xdr:cNvSpPr txBox="1"/>
      </xdr:nvSpPr>
      <xdr:spPr>
        <a:xfrm>
          <a:off x="15798800" y="288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151190</xdr:rowOff>
    </xdr:from>
    <xdr:to>
      <xdr:col>73</xdr:col>
      <xdr:colOff>44450</xdr:colOff>
      <xdr:row>17</xdr:row>
      <xdr:rowOff>81340</xdr:rowOff>
    </xdr:to>
    <xdr:sp macro="" textlink="">
      <xdr:nvSpPr>
        <xdr:cNvPr id="466" name="楕円 465"/>
        <xdr:cNvSpPr/>
      </xdr:nvSpPr>
      <xdr:spPr>
        <a:xfrm>
          <a:off x="15240000" y="28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66117</xdr:rowOff>
    </xdr:from>
    <xdr:ext cx="762000" cy="259045"/>
    <xdr:sp macro="" textlink="">
      <xdr:nvSpPr>
        <xdr:cNvPr id="467" name="テキスト ボックス 466"/>
        <xdr:cNvSpPr txBox="1"/>
      </xdr:nvSpPr>
      <xdr:spPr>
        <a:xfrm>
          <a:off x="14909800" y="298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8950</xdr:rowOff>
    </xdr:from>
    <xdr:to>
      <xdr:col>68</xdr:col>
      <xdr:colOff>203200</xdr:colOff>
      <xdr:row>15</xdr:row>
      <xdr:rowOff>110550</xdr:rowOff>
    </xdr:to>
    <xdr:sp macro="" textlink="">
      <xdr:nvSpPr>
        <xdr:cNvPr id="468" name="楕円 467"/>
        <xdr:cNvSpPr/>
      </xdr:nvSpPr>
      <xdr:spPr>
        <a:xfrm>
          <a:off x="143510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95327</xdr:rowOff>
    </xdr:from>
    <xdr:ext cx="762000" cy="259045"/>
    <xdr:sp macro="" textlink="">
      <xdr:nvSpPr>
        <xdr:cNvPr id="469" name="テキスト ボックス 468"/>
        <xdr:cNvSpPr txBox="1"/>
      </xdr:nvSpPr>
      <xdr:spPr>
        <a:xfrm>
          <a:off x="14020800" y="266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907</xdr:rowOff>
    </xdr:from>
    <xdr:to>
      <xdr:col>64</xdr:col>
      <xdr:colOff>152400</xdr:colOff>
      <xdr:row>15</xdr:row>
      <xdr:rowOff>102507</xdr:rowOff>
    </xdr:to>
    <xdr:sp macro="" textlink="">
      <xdr:nvSpPr>
        <xdr:cNvPr id="470" name="楕円 469"/>
        <xdr:cNvSpPr/>
      </xdr:nvSpPr>
      <xdr:spPr>
        <a:xfrm>
          <a:off x="13462000" y="25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87284</xdr:rowOff>
    </xdr:from>
    <xdr:ext cx="762000" cy="259045"/>
    <xdr:sp macro="" textlink="">
      <xdr:nvSpPr>
        <xdr:cNvPr id="471" name="テキスト ボックス 470"/>
        <xdr:cNvSpPr txBox="1"/>
      </xdr:nvSpPr>
      <xdr:spPr>
        <a:xfrm>
          <a:off x="13131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
6,860
1,099.37
12,563,039
12,372,256
99,708
6,211,451
14,053,862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すると、人件費にかかる経常収支比率は高くなっている。要因としては、会計年度任用職員制度への移行により人件費が増額となったためである。今後も職員の削減や議員・各種委員の定数管理を実施し、適正な定数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43180</xdr:rowOff>
    </xdr:to>
    <xdr:cxnSp macro="">
      <xdr:nvCxnSpPr>
        <xdr:cNvPr id="66" name="直線コネクタ 65"/>
        <xdr:cNvCxnSpPr/>
      </xdr:nvCxnSpPr>
      <xdr:spPr>
        <a:xfrm flipV="1">
          <a:off x="3987800" y="6527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43180</xdr:rowOff>
    </xdr:to>
    <xdr:cxnSp macro="">
      <xdr:nvCxnSpPr>
        <xdr:cNvPr id="69" name="直線コネクタ 68"/>
        <xdr:cNvCxnSpPr/>
      </xdr:nvCxnSpPr>
      <xdr:spPr>
        <a:xfrm>
          <a:off x="3098800" y="6520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27940</xdr:rowOff>
    </xdr:to>
    <xdr:cxnSp macro="">
      <xdr:nvCxnSpPr>
        <xdr:cNvPr id="72" name="直線コネクタ 71"/>
        <xdr:cNvCxnSpPr/>
      </xdr:nvCxnSpPr>
      <xdr:spPr>
        <a:xfrm flipV="1">
          <a:off x="2209800" y="652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38</xdr:row>
      <xdr:rowOff>27940</xdr:rowOff>
    </xdr:to>
    <xdr:cxnSp macro="">
      <xdr:nvCxnSpPr>
        <xdr:cNvPr id="75" name="直線コネクタ 74"/>
        <xdr:cNvCxnSpPr/>
      </xdr:nvCxnSpPr>
      <xdr:spPr>
        <a:xfrm>
          <a:off x="1320800" y="61468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と比較すると、物件費に係る経常収支比率は高くなっている。要因としては、行政面積が広く、それに伴う公共施設が多いため、施設の管理・運営のため民間委託などの支出が多いため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31750</xdr:rowOff>
    </xdr:to>
    <xdr:cxnSp macro="">
      <xdr:nvCxnSpPr>
        <xdr:cNvPr id="131" name="直線コネクタ 130"/>
        <xdr:cNvCxnSpPr/>
      </xdr:nvCxnSpPr>
      <xdr:spPr>
        <a:xfrm flipV="1">
          <a:off x="15671800" y="3060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18</xdr:row>
      <xdr:rowOff>31750</xdr:rowOff>
    </xdr:to>
    <xdr:cxnSp macro="">
      <xdr:nvCxnSpPr>
        <xdr:cNvPr id="134" name="直線コネクタ 133"/>
        <xdr:cNvCxnSpPr/>
      </xdr:nvCxnSpPr>
      <xdr:spPr>
        <a:xfrm>
          <a:off x="14782800" y="29083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165100</xdr:rowOff>
    </xdr:to>
    <xdr:cxnSp macro="">
      <xdr:nvCxnSpPr>
        <xdr:cNvPr id="137" name="直線コネクタ 136"/>
        <xdr:cNvCxnSpPr/>
      </xdr:nvCxnSpPr>
      <xdr:spPr>
        <a:xfrm>
          <a:off x="13893800" y="279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18</xdr:row>
      <xdr:rowOff>146050</xdr:rowOff>
    </xdr:to>
    <xdr:cxnSp macro="">
      <xdr:nvCxnSpPr>
        <xdr:cNvPr id="140" name="直線コネクタ 139"/>
        <xdr:cNvCxnSpPr/>
      </xdr:nvCxnSpPr>
      <xdr:spPr>
        <a:xfrm flipV="1">
          <a:off x="13004800" y="27940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50" name="楕円 149"/>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51"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52" name="楕円 151"/>
        <xdr:cNvSpPr/>
      </xdr:nvSpPr>
      <xdr:spPr>
        <a:xfrm>
          <a:off x="15621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53" name="テキスト ボックス 152"/>
        <xdr:cNvSpPr txBox="1"/>
      </xdr:nvSpPr>
      <xdr:spPr>
        <a:xfrm>
          <a:off x="15290800" y="315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4" name="楕円 153"/>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5" name="テキスト ボックス 15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6" name="楕円 155"/>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7" name="テキスト ボックス 156"/>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95250</xdr:rowOff>
    </xdr:from>
    <xdr:to>
      <xdr:col>65</xdr:col>
      <xdr:colOff>53975</xdr:colOff>
      <xdr:row>19</xdr:row>
      <xdr:rowOff>25400</xdr:rowOff>
    </xdr:to>
    <xdr:sp macro="" textlink="">
      <xdr:nvSpPr>
        <xdr:cNvPr id="158" name="楕円 157"/>
        <xdr:cNvSpPr/>
      </xdr:nvSpPr>
      <xdr:spPr>
        <a:xfrm>
          <a:off x="12954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10177</xdr:rowOff>
    </xdr:from>
    <xdr:ext cx="762000" cy="259045"/>
    <xdr:sp macro="" textlink="">
      <xdr:nvSpPr>
        <xdr:cNvPr id="159" name="テキスト ボックス 158"/>
        <xdr:cNvSpPr txBox="1"/>
      </xdr:nvSpPr>
      <xdr:spPr>
        <a:xfrm>
          <a:off x="12623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すると、扶助費にかかる経常収支比率は低くなっており、平成２３年度以降も同様な形で推移しているため、今後も同様な形で推移しているため、今後も同様の傾向が続く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31750</xdr:rowOff>
    </xdr:to>
    <xdr:cxnSp macro="">
      <xdr:nvCxnSpPr>
        <xdr:cNvPr id="192" name="直線コネクタ 191"/>
        <xdr:cNvCxnSpPr/>
      </xdr:nvCxnSpPr>
      <xdr:spPr>
        <a:xfrm>
          <a:off x="3987800" y="911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31750</xdr:rowOff>
    </xdr:to>
    <xdr:cxnSp macro="">
      <xdr:nvCxnSpPr>
        <xdr:cNvPr id="195" name="直線コネクタ 194"/>
        <xdr:cNvCxnSpPr/>
      </xdr:nvCxnSpPr>
      <xdr:spPr>
        <a:xfrm>
          <a:off x="3098800" y="909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50800</xdr:rowOff>
    </xdr:to>
    <xdr:cxnSp macro="">
      <xdr:nvCxnSpPr>
        <xdr:cNvPr id="198" name="直線コネクタ 197"/>
        <xdr:cNvCxnSpPr/>
      </xdr:nvCxnSpPr>
      <xdr:spPr>
        <a:xfrm flipV="1">
          <a:off x="2209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69850</xdr:rowOff>
    </xdr:to>
    <xdr:cxnSp macro="">
      <xdr:nvCxnSpPr>
        <xdr:cNvPr id="201" name="直線コネクタ 200"/>
        <xdr:cNvCxnSpPr/>
      </xdr:nvCxnSpPr>
      <xdr:spPr>
        <a:xfrm flipV="1">
          <a:off x="1320800" y="913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11" name="楕円 210"/>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12" name="扶助費該当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13" name="楕円 212"/>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14" name="テキスト ボックス 213"/>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5" name="楕円 214"/>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6" name="テキスト ボックス 215"/>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7" name="楕円 216"/>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8" name="テキスト ボックス 217"/>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9" name="楕円 218"/>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20" name="テキスト ボックス 219"/>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類似団体内平均と比較すると、その他に係る経常収支比率が平均値を下回っている。令和４年度は、繰出金の投資的経費が増加したため</a:t>
          </a:r>
          <a:r>
            <a:rPr kumimoji="1" lang="ja-JP" altLang="en-US" sz="1100">
              <a:solidFill>
                <a:schemeClr val="dk1"/>
              </a:solidFill>
              <a:effectLst/>
              <a:latin typeface="+mn-lt"/>
              <a:ea typeface="+mn-ea"/>
              <a:cs typeface="+mn-cs"/>
            </a:rPr>
            <a:t>平均値を下回ったが令和５年度は例年並みのため再び類似団体と同規模となっている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110998</xdr:rowOff>
    </xdr:from>
    <xdr:to>
      <xdr:col>82</xdr:col>
      <xdr:colOff>107950</xdr:colOff>
      <xdr:row>56</xdr:row>
      <xdr:rowOff>62992</xdr:rowOff>
    </xdr:to>
    <xdr:cxnSp macro="">
      <xdr:nvCxnSpPr>
        <xdr:cNvPr id="250" name="直線コネクタ 249"/>
        <xdr:cNvCxnSpPr/>
      </xdr:nvCxnSpPr>
      <xdr:spPr>
        <a:xfrm>
          <a:off x="15671800" y="95407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56</xdr:row>
      <xdr:rowOff>104140</xdr:rowOff>
    </xdr:to>
    <xdr:cxnSp macro="">
      <xdr:nvCxnSpPr>
        <xdr:cNvPr id="253" name="直線コネクタ 252"/>
        <xdr:cNvCxnSpPr/>
      </xdr:nvCxnSpPr>
      <xdr:spPr>
        <a:xfrm flipV="1">
          <a:off x="14782800" y="95407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104140</xdr:rowOff>
    </xdr:to>
    <xdr:cxnSp macro="">
      <xdr:nvCxnSpPr>
        <xdr:cNvPr id="256" name="直線コネクタ 255"/>
        <xdr:cNvCxnSpPr/>
      </xdr:nvCxnSpPr>
      <xdr:spPr>
        <a:xfrm>
          <a:off x="13893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90424</xdr:rowOff>
    </xdr:from>
    <xdr:to>
      <xdr:col>69</xdr:col>
      <xdr:colOff>92075</xdr:colOff>
      <xdr:row>56</xdr:row>
      <xdr:rowOff>104140</xdr:rowOff>
    </xdr:to>
    <xdr:cxnSp macro="">
      <xdr:nvCxnSpPr>
        <xdr:cNvPr id="259" name="直線コネクタ 258"/>
        <xdr:cNvCxnSpPr/>
      </xdr:nvCxnSpPr>
      <xdr:spPr>
        <a:xfrm>
          <a:off x="13004800" y="9691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xdr:rowOff>
    </xdr:from>
    <xdr:to>
      <xdr:col>82</xdr:col>
      <xdr:colOff>158750</xdr:colOff>
      <xdr:row>56</xdr:row>
      <xdr:rowOff>113792</xdr:rowOff>
    </xdr:to>
    <xdr:sp macro="" textlink="">
      <xdr:nvSpPr>
        <xdr:cNvPr id="269" name="楕円 268"/>
        <xdr:cNvSpPr/>
      </xdr:nvSpPr>
      <xdr:spPr>
        <a:xfrm>
          <a:off x="164592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28719</xdr:rowOff>
    </xdr:from>
    <xdr:ext cx="762000" cy="259045"/>
    <xdr:sp macro="" textlink="">
      <xdr:nvSpPr>
        <xdr:cNvPr id="270" name="その他該当値テキスト"/>
        <xdr:cNvSpPr txBox="1"/>
      </xdr:nvSpPr>
      <xdr:spPr>
        <a:xfrm>
          <a:off x="16598900" y="945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60198</xdr:rowOff>
    </xdr:from>
    <xdr:to>
      <xdr:col>78</xdr:col>
      <xdr:colOff>120650</xdr:colOff>
      <xdr:row>55</xdr:row>
      <xdr:rowOff>161798</xdr:rowOff>
    </xdr:to>
    <xdr:sp macro="" textlink="">
      <xdr:nvSpPr>
        <xdr:cNvPr id="271" name="楕円 270"/>
        <xdr:cNvSpPr/>
      </xdr:nvSpPr>
      <xdr:spPr>
        <a:xfrm>
          <a:off x="15621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525</xdr:rowOff>
    </xdr:from>
    <xdr:ext cx="736600" cy="259045"/>
    <xdr:sp macro="" textlink="">
      <xdr:nvSpPr>
        <xdr:cNvPr id="272" name="テキスト ボックス 271"/>
        <xdr:cNvSpPr txBox="1"/>
      </xdr:nvSpPr>
      <xdr:spPr>
        <a:xfrm>
          <a:off x="15290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3" name="楕円 272"/>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4" name="テキスト ボックス 273"/>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5" name="楕円 274"/>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6" name="テキスト ボックス 275"/>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39624</xdr:rowOff>
    </xdr:from>
    <xdr:to>
      <xdr:col>65</xdr:col>
      <xdr:colOff>53975</xdr:colOff>
      <xdr:row>56</xdr:row>
      <xdr:rowOff>141224</xdr:rowOff>
    </xdr:to>
    <xdr:sp macro="" textlink="">
      <xdr:nvSpPr>
        <xdr:cNvPr id="277" name="楕円 276"/>
        <xdr:cNvSpPr/>
      </xdr:nvSpPr>
      <xdr:spPr>
        <a:xfrm>
          <a:off x="12954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151401</xdr:rowOff>
    </xdr:from>
    <xdr:ext cx="762000" cy="259045"/>
    <xdr:sp macro="" textlink="">
      <xdr:nvSpPr>
        <xdr:cNvPr id="278" name="テキスト ボックス 277"/>
        <xdr:cNvSpPr txBox="1"/>
      </xdr:nvSpPr>
      <xdr:spPr>
        <a:xfrm>
          <a:off x="12623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類似団体内平均と比較すると、補助費等に係る経常収支比率は高くなっている。主な要因としては、町立病院への補助金を支出しているためである。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99568</xdr:rowOff>
    </xdr:to>
    <xdr:cxnSp macro="">
      <xdr:nvCxnSpPr>
        <xdr:cNvPr id="308" name="直線コネクタ 307"/>
        <xdr:cNvCxnSpPr/>
      </xdr:nvCxnSpPr>
      <xdr:spPr>
        <a:xfrm flipV="1">
          <a:off x="15671800" y="65826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99568</xdr:rowOff>
    </xdr:to>
    <xdr:cxnSp macro="">
      <xdr:nvCxnSpPr>
        <xdr:cNvPr id="311" name="直線コネクタ 310"/>
        <xdr:cNvCxnSpPr/>
      </xdr:nvCxnSpPr>
      <xdr:spPr>
        <a:xfrm>
          <a:off x="14782800" y="65369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72136</xdr:rowOff>
    </xdr:to>
    <xdr:cxnSp macro="">
      <xdr:nvCxnSpPr>
        <xdr:cNvPr id="314" name="直線コネクタ 313"/>
        <xdr:cNvCxnSpPr/>
      </xdr:nvCxnSpPr>
      <xdr:spPr>
        <a:xfrm flipV="1">
          <a:off x="13893800" y="65369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72136</xdr:rowOff>
    </xdr:to>
    <xdr:cxnSp macro="">
      <xdr:nvCxnSpPr>
        <xdr:cNvPr id="317" name="直線コネクタ 316"/>
        <xdr:cNvCxnSpPr/>
      </xdr:nvCxnSpPr>
      <xdr:spPr>
        <a:xfrm>
          <a:off x="13004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7" name="楕円 326"/>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8" name="補助費等該当値テキスト"/>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9" name="楕円 328"/>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30" name="テキスト ボックス 329"/>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1" name="楕円 330"/>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2" name="テキスト ボックス 331"/>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3" name="楕円 332"/>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4" name="テキスト ボックス 333"/>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5" name="楕円 334"/>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6" name="テキスト ボックス 335"/>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類似団体内平均と比較すると、公債費にかかる経常収支比率は低くなっており、平成９年に借入した久著呂中央小学校屋内運動場改築事業等の償還が完了したため比率が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ている。今後については、令和３年度に実施した学校給食共同調理場改築事業等に係る地方債の償還が始まることや、今後数年間は大規模事業の実施が予定されていることから、引き続き地方債発行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8889</xdr:rowOff>
    </xdr:to>
    <xdr:cxnSp macro="">
      <xdr:nvCxnSpPr>
        <xdr:cNvPr id="368" name="直線コネクタ 367"/>
        <xdr:cNvCxnSpPr/>
      </xdr:nvCxnSpPr>
      <xdr:spPr>
        <a:xfrm flipV="1">
          <a:off x="3987800" y="131762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77</xdr:row>
      <xdr:rowOff>8889</xdr:rowOff>
    </xdr:to>
    <xdr:cxnSp macro="">
      <xdr:nvCxnSpPr>
        <xdr:cNvPr id="371" name="直線コネクタ 370"/>
        <xdr:cNvCxnSpPr/>
      </xdr:nvCxnSpPr>
      <xdr:spPr>
        <a:xfrm>
          <a:off x="3098800" y="131305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77470</xdr:rowOff>
    </xdr:from>
    <xdr:to>
      <xdr:col>15</xdr:col>
      <xdr:colOff>98425</xdr:colOff>
      <xdr:row>76</xdr:row>
      <xdr:rowOff>100330</xdr:rowOff>
    </xdr:to>
    <xdr:cxnSp macro="">
      <xdr:nvCxnSpPr>
        <xdr:cNvPr id="374" name="直線コネクタ 373"/>
        <xdr:cNvCxnSpPr/>
      </xdr:nvCxnSpPr>
      <xdr:spPr>
        <a:xfrm>
          <a:off x="2209800" y="13107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77470</xdr:rowOff>
    </xdr:to>
    <xdr:cxnSp macro="">
      <xdr:nvCxnSpPr>
        <xdr:cNvPr id="377" name="直線コネクタ 376"/>
        <xdr:cNvCxnSpPr/>
      </xdr:nvCxnSpPr>
      <xdr:spPr>
        <a:xfrm>
          <a:off x="1320800" y="13103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7" name="楕円 386"/>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88" name="公債費該当値テキスト"/>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9" name="楕円 388"/>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0" name="テキスト ボックス 389"/>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91" name="楕円 390"/>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92" name="テキスト ボックス 391"/>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93" name="楕円 392"/>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94" name="テキスト ボックス 393"/>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5" name="楕円 394"/>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6" name="テキスト ボックス 395"/>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公債費以外に係る経常収支比率は、類似団体より高い状態であり、昨年度よりも高くなっている。人件費・補助費等・繰出金が上昇していることが主な要因である。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37846</xdr:rowOff>
    </xdr:to>
    <xdr:cxnSp macro="">
      <xdr:nvCxnSpPr>
        <xdr:cNvPr id="427" name="直線コネクタ 426"/>
        <xdr:cNvCxnSpPr/>
      </xdr:nvCxnSpPr>
      <xdr:spPr>
        <a:xfrm>
          <a:off x="15671800" y="131937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76</xdr:row>
      <xdr:rowOff>163576</xdr:rowOff>
    </xdr:to>
    <xdr:cxnSp macro="">
      <xdr:nvCxnSpPr>
        <xdr:cNvPr id="430" name="直線コネクタ 429"/>
        <xdr:cNvCxnSpPr/>
      </xdr:nvCxnSpPr>
      <xdr:spPr>
        <a:xfrm>
          <a:off x="14782800" y="13152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76</xdr:row>
      <xdr:rowOff>140715</xdr:rowOff>
    </xdr:to>
    <xdr:cxnSp macro="">
      <xdr:nvCxnSpPr>
        <xdr:cNvPr id="433" name="直線コネクタ 432"/>
        <xdr:cNvCxnSpPr/>
      </xdr:nvCxnSpPr>
      <xdr:spPr>
        <a:xfrm flipV="1">
          <a:off x="13893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140715</xdr:rowOff>
    </xdr:to>
    <xdr:cxnSp macro="">
      <xdr:nvCxnSpPr>
        <xdr:cNvPr id="436" name="直線コネクタ 435"/>
        <xdr:cNvCxnSpPr/>
      </xdr:nvCxnSpPr>
      <xdr:spPr>
        <a:xfrm>
          <a:off x="13004800" y="131160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6" name="楕円 445"/>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130573</xdr:rowOff>
    </xdr:from>
    <xdr:ext cx="762000" cy="259045"/>
    <xdr:sp macro="" textlink="">
      <xdr:nvSpPr>
        <xdr:cNvPr id="447" name="公債費以外該当値テキスト"/>
        <xdr:cNvSpPr txBox="1"/>
      </xdr:nvSpPr>
      <xdr:spPr>
        <a:xfrm>
          <a:off x="16598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8" name="楕円 447"/>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27703</xdr:rowOff>
    </xdr:from>
    <xdr:ext cx="736600" cy="259045"/>
    <xdr:sp macro="" textlink="">
      <xdr:nvSpPr>
        <xdr:cNvPr id="449" name="テキスト ボックス 448"/>
        <xdr:cNvSpPr txBox="1"/>
      </xdr:nvSpPr>
      <xdr:spPr>
        <a:xfrm>
          <a:off x="15290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0" name="楕円 449"/>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51" name="テキスト ボックス 450"/>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2" name="楕円 451"/>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3" name="テキスト ボックス 452"/>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4" name="楕円 453"/>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121429</xdr:rowOff>
    </xdr:from>
    <xdr:ext cx="762000" cy="259045"/>
    <xdr:sp macro="" textlink="">
      <xdr:nvSpPr>
        <xdr:cNvPr id="455" name="テキスト ボックス 454"/>
        <xdr:cNvSpPr txBox="1"/>
      </xdr:nvSpPr>
      <xdr:spPr>
        <a:xfrm>
          <a:off x="12623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北海道標茶町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66118</xdr:rowOff>
    </xdr:from>
    <xdr:to>
      <xdr:col>29</xdr:col>
      <xdr:colOff>127000</xdr:colOff>
      <xdr:row>13</xdr:row>
      <xdr:rowOff>145908</xdr:rowOff>
    </xdr:to>
    <xdr:cxnSp macro="">
      <xdr:nvCxnSpPr>
        <xdr:cNvPr id="48" name="直線コネクタ 47"/>
        <xdr:cNvCxnSpPr/>
      </xdr:nvCxnSpPr>
      <xdr:spPr bwMode="auto">
        <a:xfrm flipV="1">
          <a:off x="5003800" y="2342593"/>
          <a:ext cx="647700" cy="79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145908</xdr:rowOff>
    </xdr:from>
    <xdr:to>
      <xdr:col>26</xdr:col>
      <xdr:colOff>50800</xdr:colOff>
      <xdr:row>14</xdr:row>
      <xdr:rowOff>48886</xdr:rowOff>
    </xdr:to>
    <xdr:cxnSp macro="">
      <xdr:nvCxnSpPr>
        <xdr:cNvPr id="51" name="直線コネクタ 50"/>
        <xdr:cNvCxnSpPr/>
      </xdr:nvCxnSpPr>
      <xdr:spPr bwMode="auto">
        <a:xfrm flipV="1">
          <a:off x="4305300" y="2422383"/>
          <a:ext cx="698500" cy="7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48886</xdr:rowOff>
    </xdr:from>
    <xdr:to>
      <xdr:col>22</xdr:col>
      <xdr:colOff>114300</xdr:colOff>
      <xdr:row>14</xdr:row>
      <xdr:rowOff>108852</xdr:rowOff>
    </xdr:to>
    <xdr:cxnSp macro="">
      <xdr:nvCxnSpPr>
        <xdr:cNvPr id="54" name="直線コネクタ 53"/>
        <xdr:cNvCxnSpPr/>
      </xdr:nvCxnSpPr>
      <xdr:spPr bwMode="auto">
        <a:xfrm flipV="1">
          <a:off x="3606800" y="2496811"/>
          <a:ext cx="698500" cy="59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108852</xdr:rowOff>
    </xdr:from>
    <xdr:to>
      <xdr:col>18</xdr:col>
      <xdr:colOff>177800</xdr:colOff>
      <xdr:row>14</xdr:row>
      <xdr:rowOff>165691</xdr:rowOff>
    </xdr:to>
    <xdr:cxnSp macro="">
      <xdr:nvCxnSpPr>
        <xdr:cNvPr id="57" name="直線コネクタ 56"/>
        <xdr:cNvCxnSpPr/>
      </xdr:nvCxnSpPr>
      <xdr:spPr bwMode="auto">
        <a:xfrm flipV="1">
          <a:off x="2908300" y="2556777"/>
          <a:ext cx="698500" cy="56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15318</xdr:rowOff>
    </xdr:from>
    <xdr:to>
      <xdr:col>29</xdr:col>
      <xdr:colOff>177800</xdr:colOff>
      <xdr:row>13</xdr:row>
      <xdr:rowOff>116918</xdr:rowOff>
    </xdr:to>
    <xdr:sp macro="" textlink="">
      <xdr:nvSpPr>
        <xdr:cNvPr id="67" name="楕円 66"/>
        <xdr:cNvSpPr/>
      </xdr:nvSpPr>
      <xdr:spPr bwMode="auto">
        <a:xfrm>
          <a:off x="5600700" y="2291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97683</xdr:rowOff>
    </xdr:from>
    <xdr:ext cx="762000" cy="259045"/>
    <xdr:sp macro="" textlink="">
      <xdr:nvSpPr>
        <xdr:cNvPr id="68" name="人口1人当たり決算額の推移該当値テキスト130"/>
        <xdr:cNvSpPr txBox="1"/>
      </xdr:nvSpPr>
      <xdr:spPr>
        <a:xfrm>
          <a:off x="5740400" y="220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95108</xdr:rowOff>
    </xdr:from>
    <xdr:to>
      <xdr:col>26</xdr:col>
      <xdr:colOff>101600</xdr:colOff>
      <xdr:row>14</xdr:row>
      <xdr:rowOff>25258</xdr:rowOff>
    </xdr:to>
    <xdr:sp macro="" textlink="">
      <xdr:nvSpPr>
        <xdr:cNvPr id="69" name="楕円 68"/>
        <xdr:cNvSpPr/>
      </xdr:nvSpPr>
      <xdr:spPr bwMode="auto">
        <a:xfrm>
          <a:off x="4953000" y="237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35435</xdr:rowOff>
    </xdr:from>
    <xdr:ext cx="736600" cy="259045"/>
    <xdr:sp macro="" textlink="">
      <xdr:nvSpPr>
        <xdr:cNvPr id="70" name="テキスト ボックス 69"/>
        <xdr:cNvSpPr txBox="1"/>
      </xdr:nvSpPr>
      <xdr:spPr>
        <a:xfrm>
          <a:off x="4622800" y="2140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169536</xdr:rowOff>
    </xdr:from>
    <xdr:to>
      <xdr:col>22</xdr:col>
      <xdr:colOff>165100</xdr:colOff>
      <xdr:row>14</xdr:row>
      <xdr:rowOff>99686</xdr:rowOff>
    </xdr:to>
    <xdr:sp macro="" textlink="">
      <xdr:nvSpPr>
        <xdr:cNvPr id="71" name="楕円 70"/>
        <xdr:cNvSpPr/>
      </xdr:nvSpPr>
      <xdr:spPr bwMode="auto">
        <a:xfrm>
          <a:off x="4254500" y="2446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109863</xdr:rowOff>
    </xdr:from>
    <xdr:ext cx="762000" cy="259045"/>
    <xdr:sp macro="" textlink="">
      <xdr:nvSpPr>
        <xdr:cNvPr id="72" name="テキスト ボックス 71"/>
        <xdr:cNvSpPr txBox="1"/>
      </xdr:nvSpPr>
      <xdr:spPr>
        <a:xfrm>
          <a:off x="3924300" y="221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58052</xdr:rowOff>
    </xdr:from>
    <xdr:to>
      <xdr:col>19</xdr:col>
      <xdr:colOff>38100</xdr:colOff>
      <xdr:row>14</xdr:row>
      <xdr:rowOff>159652</xdr:rowOff>
    </xdr:to>
    <xdr:sp macro="" textlink="">
      <xdr:nvSpPr>
        <xdr:cNvPr id="73" name="楕円 72"/>
        <xdr:cNvSpPr/>
      </xdr:nvSpPr>
      <xdr:spPr bwMode="auto">
        <a:xfrm>
          <a:off x="3556000" y="2505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169829</xdr:rowOff>
    </xdr:from>
    <xdr:ext cx="762000" cy="259045"/>
    <xdr:sp macro="" textlink="">
      <xdr:nvSpPr>
        <xdr:cNvPr id="74" name="テキスト ボックス 73"/>
        <xdr:cNvSpPr txBox="1"/>
      </xdr:nvSpPr>
      <xdr:spPr>
        <a:xfrm>
          <a:off x="3225800" y="227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114891</xdr:rowOff>
    </xdr:from>
    <xdr:to>
      <xdr:col>15</xdr:col>
      <xdr:colOff>101600</xdr:colOff>
      <xdr:row>15</xdr:row>
      <xdr:rowOff>45041</xdr:rowOff>
    </xdr:to>
    <xdr:sp macro="" textlink="">
      <xdr:nvSpPr>
        <xdr:cNvPr id="75" name="楕円 74"/>
        <xdr:cNvSpPr/>
      </xdr:nvSpPr>
      <xdr:spPr bwMode="auto">
        <a:xfrm>
          <a:off x="2857500" y="256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55218</xdr:rowOff>
    </xdr:from>
    <xdr:ext cx="762000" cy="259045"/>
    <xdr:sp macro="" textlink="">
      <xdr:nvSpPr>
        <xdr:cNvPr id="76" name="テキスト ボックス 75"/>
        <xdr:cNvSpPr txBox="1"/>
      </xdr:nvSpPr>
      <xdr:spPr>
        <a:xfrm>
          <a:off x="2527300" y="233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178272</xdr:rowOff>
    </xdr:from>
    <xdr:to>
      <xdr:col>29</xdr:col>
      <xdr:colOff>127000</xdr:colOff>
      <xdr:row>34</xdr:row>
      <xdr:rowOff>228090</xdr:rowOff>
    </xdr:to>
    <xdr:cxnSp macro="">
      <xdr:nvCxnSpPr>
        <xdr:cNvPr id="112" name="直線コネクタ 111"/>
        <xdr:cNvCxnSpPr/>
      </xdr:nvCxnSpPr>
      <xdr:spPr bwMode="auto">
        <a:xfrm>
          <a:off x="5003800" y="6445722"/>
          <a:ext cx="647700" cy="49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178272</xdr:rowOff>
    </xdr:from>
    <xdr:to>
      <xdr:col>26</xdr:col>
      <xdr:colOff>50800</xdr:colOff>
      <xdr:row>34</xdr:row>
      <xdr:rowOff>255408</xdr:rowOff>
    </xdr:to>
    <xdr:cxnSp macro="">
      <xdr:nvCxnSpPr>
        <xdr:cNvPr id="115" name="直線コネクタ 114"/>
        <xdr:cNvCxnSpPr/>
      </xdr:nvCxnSpPr>
      <xdr:spPr bwMode="auto">
        <a:xfrm flipV="1">
          <a:off x="4305300" y="6445722"/>
          <a:ext cx="698500" cy="77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255408</xdr:rowOff>
    </xdr:from>
    <xdr:to>
      <xdr:col>22</xdr:col>
      <xdr:colOff>114300</xdr:colOff>
      <xdr:row>35</xdr:row>
      <xdr:rowOff>30302</xdr:rowOff>
    </xdr:to>
    <xdr:cxnSp macro="">
      <xdr:nvCxnSpPr>
        <xdr:cNvPr id="118" name="直線コネクタ 117"/>
        <xdr:cNvCxnSpPr/>
      </xdr:nvCxnSpPr>
      <xdr:spPr bwMode="auto">
        <a:xfrm flipV="1">
          <a:off x="3606800" y="6522858"/>
          <a:ext cx="698500" cy="117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30302</xdr:rowOff>
    </xdr:from>
    <xdr:to>
      <xdr:col>18</xdr:col>
      <xdr:colOff>177800</xdr:colOff>
      <xdr:row>35</xdr:row>
      <xdr:rowOff>97478</xdr:rowOff>
    </xdr:to>
    <xdr:cxnSp macro="">
      <xdr:nvCxnSpPr>
        <xdr:cNvPr id="121" name="直線コネクタ 120"/>
        <xdr:cNvCxnSpPr/>
      </xdr:nvCxnSpPr>
      <xdr:spPr bwMode="auto">
        <a:xfrm flipV="1">
          <a:off x="2908300" y="6640652"/>
          <a:ext cx="698500" cy="67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177290</xdr:rowOff>
    </xdr:from>
    <xdr:to>
      <xdr:col>29</xdr:col>
      <xdr:colOff>177800</xdr:colOff>
      <xdr:row>34</xdr:row>
      <xdr:rowOff>278890</xdr:rowOff>
    </xdr:to>
    <xdr:sp macro="" textlink="">
      <xdr:nvSpPr>
        <xdr:cNvPr id="131" name="楕円 130"/>
        <xdr:cNvSpPr/>
      </xdr:nvSpPr>
      <xdr:spPr bwMode="auto">
        <a:xfrm>
          <a:off x="5600700" y="644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22367</xdr:rowOff>
    </xdr:from>
    <xdr:ext cx="762000" cy="259045"/>
    <xdr:sp macro="" textlink="">
      <xdr:nvSpPr>
        <xdr:cNvPr id="132" name="人口1人当たり決算額の推移該当値テキスト445"/>
        <xdr:cNvSpPr txBox="1"/>
      </xdr:nvSpPr>
      <xdr:spPr>
        <a:xfrm>
          <a:off x="5740400" y="628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127472</xdr:rowOff>
    </xdr:from>
    <xdr:to>
      <xdr:col>26</xdr:col>
      <xdr:colOff>101600</xdr:colOff>
      <xdr:row>34</xdr:row>
      <xdr:rowOff>229072</xdr:rowOff>
    </xdr:to>
    <xdr:sp macro="" textlink="">
      <xdr:nvSpPr>
        <xdr:cNvPr id="133" name="楕円 132"/>
        <xdr:cNvSpPr/>
      </xdr:nvSpPr>
      <xdr:spPr bwMode="auto">
        <a:xfrm>
          <a:off x="4953000" y="639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239249</xdr:rowOff>
    </xdr:from>
    <xdr:ext cx="736600" cy="259045"/>
    <xdr:sp macro="" textlink="">
      <xdr:nvSpPr>
        <xdr:cNvPr id="134" name="テキスト ボックス 133"/>
        <xdr:cNvSpPr txBox="1"/>
      </xdr:nvSpPr>
      <xdr:spPr>
        <a:xfrm>
          <a:off x="4622800" y="6163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204608</xdr:rowOff>
    </xdr:from>
    <xdr:to>
      <xdr:col>22</xdr:col>
      <xdr:colOff>165100</xdr:colOff>
      <xdr:row>34</xdr:row>
      <xdr:rowOff>306208</xdr:rowOff>
    </xdr:to>
    <xdr:sp macro="" textlink="">
      <xdr:nvSpPr>
        <xdr:cNvPr id="135" name="楕円 134"/>
        <xdr:cNvSpPr/>
      </xdr:nvSpPr>
      <xdr:spPr bwMode="auto">
        <a:xfrm>
          <a:off x="4254500" y="6472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316385</xdr:rowOff>
    </xdr:from>
    <xdr:ext cx="762000" cy="259045"/>
    <xdr:sp macro="" textlink="">
      <xdr:nvSpPr>
        <xdr:cNvPr id="136" name="テキスト ボックス 135"/>
        <xdr:cNvSpPr txBox="1"/>
      </xdr:nvSpPr>
      <xdr:spPr>
        <a:xfrm>
          <a:off x="3924300" y="624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322402</xdr:rowOff>
    </xdr:from>
    <xdr:to>
      <xdr:col>19</xdr:col>
      <xdr:colOff>38100</xdr:colOff>
      <xdr:row>35</xdr:row>
      <xdr:rowOff>81102</xdr:rowOff>
    </xdr:to>
    <xdr:sp macro="" textlink="">
      <xdr:nvSpPr>
        <xdr:cNvPr id="137" name="楕円 136"/>
        <xdr:cNvSpPr/>
      </xdr:nvSpPr>
      <xdr:spPr bwMode="auto">
        <a:xfrm>
          <a:off x="3556000" y="658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91279</xdr:rowOff>
    </xdr:from>
    <xdr:ext cx="762000" cy="259045"/>
    <xdr:sp macro="" textlink="">
      <xdr:nvSpPr>
        <xdr:cNvPr id="138" name="テキスト ボックス 137"/>
        <xdr:cNvSpPr txBox="1"/>
      </xdr:nvSpPr>
      <xdr:spPr>
        <a:xfrm>
          <a:off x="3225800" y="63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46678</xdr:rowOff>
    </xdr:from>
    <xdr:to>
      <xdr:col>15</xdr:col>
      <xdr:colOff>101600</xdr:colOff>
      <xdr:row>35</xdr:row>
      <xdr:rowOff>148278</xdr:rowOff>
    </xdr:to>
    <xdr:sp macro="" textlink="">
      <xdr:nvSpPr>
        <xdr:cNvPr id="139" name="楕円 138"/>
        <xdr:cNvSpPr/>
      </xdr:nvSpPr>
      <xdr:spPr bwMode="auto">
        <a:xfrm>
          <a:off x="2857500" y="665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158455</xdr:rowOff>
    </xdr:from>
    <xdr:ext cx="762000" cy="259045"/>
    <xdr:sp macro="" textlink="">
      <xdr:nvSpPr>
        <xdr:cNvPr id="140" name="テキスト ボックス 139"/>
        <xdr:cNvSpPr txBox="1"/>
      </xdr:nvSpPr>
      <xdr:spPr>
        <a:xfrm>
          <a:off x="2527300" y="642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
6,860
1,099.37
12,563,039
12,372,256
99,708
6,211,451
14,053,862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98484</xdr:rowOff>
    </xdr:from>
    <xdr:to>
      <xdr:col>24</xdr:col>
      <xdr:colOff>63500</xdr:colOff>
      <xdr:row>32</xdr:row>
      <xdr:rowOff>123401</xdr:rowOff>
    </xdr:to>
    <xdr:cxnSp macro="">
      <xdr:nvCxnSpPr>
        <xdr:cNvPr id="57" name="直線コネクタ 56"/>
        <xdr:cNvCxnSpPr/>
      </xdr:nvCxnSpPr>
      <xdr:spPr>
        <a:xfrm flipV="1">
          <a:off x="3797300" y="5584884"/>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123401</xdr:rowOff>
    </xdr:from>
    <xdr:to>
      <xdr:col>19</xdr:col>
      <xdr:colOff>177800</xdr:colOff>
      <xdr:row>32</xdr:row>
      <xdr:rowOff>152947</xdr:rowOff>
    </xdr:to>
    <xdr:cxnSp macro="">
      <xdr:nvCxnSpPr>
        <xdr:cNvPr id="60" name="直線コネクタ 59"/>
        <xdr:cNvCxnSpPr/>
      </xdr:nvCxnSpPr>
      <xdr:spPr>
        <a:xfrm flipV="1">
          <a:off x="2908300" y="5609801"/>
          <a:ext cx="889000" cy="2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152947</xdr:rowOff>
    </xdr:from>
    <xdr:to>
      <xdr:col>15</xdr:col>
      <xdr:colOff>50800</xdr:colOff>
      <xdr:row>33</xdr:row>
      <xdr:rowOff>88819</xdr:rowOff>
    </xdr:to>
    <xdr:cxnSp macro="">
      <xdr:nvCxnSpPr>
        <xdr:cNvPr id="63" name="直線コネクタ 62"/>
        <xdr:cNvCxnSpPr/>
      </xdr:nvCxnSpPr>
      <xdr:spPr>
        <a:xfrm flipV="1">
          <a:off x="2019300" y="5639347"/>
          <a:ext cx="889000" cy="10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88819</xdr:rowOff>
    </xdr:from>
    <xdr:to>
      <xdr:col>10</xdr:col>
      <xdr:colOff>114300</xdr:colOff>
      <xdr:row>35</xdr:row>
      <xdr:rowOff>96775</xdr:rowOff>
    </xdr:to>
    <xdr:cxnSp macro="">
      <xdr:nvCxnSpPr>
        <xdr:cNvPr id="66" name="直線コネクタ 65"/>
        <xdr:cNvCxnSpPr/>
      </xdr:nvCxnSpPr>
      <xdr:spPr>
        <a:xfrm flipV="1">
          <a:off x="1130300" y="5746669"/>
          <a:ext cx="889000" cy="3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47684</xdr:rowOff>
    </xdr:from>
    <xdr:to>
      <xdr:col>24</xdr:col>
      <xdr:colOff>114300</xdr:colOff>
      <xdr:row>32</xdr:row>
      <xdr:rowOff>149284</xdr:rowOff>
    </xdr:to>
    <xdr:sp macro="" textlink="">
      <xdr:nvSpPr>
        <xdr:cNvPr id="76" name="楕円 75"/>
        <xdr:cNvSpPr/>
      </xdr:nvSpPr>
      <xdr:spPr>
        <a:xfrm>
          <a:off x="4584700" y="55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70561</xdr:rowOff>
    </xdr:from>
    <xdr:ext cx="599010" cy="259045"/>
    <xdr:sp macro="" textlink="">
      <xdr:nvSpPr>
        <xdr:cNvPr id="77" name="人件費該当値テキスト"/>
        <xdr:cNvSpPr txBox="1"/>
      </xdr:nvSpPr>
      <xdr:spPr>
        <a:xfrm>
          <a:off x="4686300" y="538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72601</xdr:rowOff>
    </xdr:from>
    <xdr:to>
      <xdr:col>20</xdr:col>
      <xdr:colOff>38100</xdr:colOff>
      <xdr:row>33</xdr:row>
      <xdr:rowOff>2751</xdr:rowOff>
    </xdr:to>
    <xdr:sp macro="" textlink="">
      <xdr:nvSpPr>
        <xdr:cNvPr id="78" name="楕円 77"/>
        <xdr:cNvSpPr/>
      </xdr:nvSpPr>
      <xdr:spPr>
        <a:xfrm>
          <a:off x="3746500" y="555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19278</xdr:rowOff>
    </xdr:from>
    <xdr:ext cx="599010" cy="259045"/>
    <xdr:sp macro="" textlink="">
      <xdr:nvSpPr>
        <xdr:cNvPr id="79" name="テキスト ボックス 78"/>
        <xdr:cNvSpPr txBox="1"/>
      </xdr:nvSpPr>
      <xdr:spPr>
        <a:xfrm>
          <a:off x="3497795" y="533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102147</xdr:rowOff>
    </xdr:from>
    <xdr:to>
      <xdr:col>15</xdr:col>
      <xdr:colOff>101600</xdr:colOff>
      <xdr:row>33</xdr:row>
      <xdr:rowOff>32297</xdr:rowOff>
    </xdr:to>
    <xdr:sp macro="" textlink="">
      <xdr:nvSpPr>
        <xdr:cNvPr id="80" name="楕円 79"/>
        <xdr:cNvSpPr/>
      </xdr:nvSpPr>
      <xdr:spPr>
        <a:xfrm>
          <a:off x="2857500" y="55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48824</xdr:rowOff>
    </xdr:from>
    <xdr:ext cx="599010" cy="259045"/>
    <xdr:sp macro="" textlink="">
      <xdr:nvSpPr>
        <xdr:cNvPr id="81" name="テキスト ボックス 80"/>
        <xdr:cNvSpPr txBox="1"/>
      </xdr:nvSpPr>
      <xdr:spPr>
        <a:xfrm>
          <a:off x="2608795" y="536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38019</xdr:rowOff>
    </xdr:from>
    <xdr:to>
      <xdr:col>10</xdr:col>
      <xdr:colOff>165100</xdr:colOff>
      <xdr:row>33</xdr:row>
      <xdr:rowOff>139619</xdr:rowOff>
    </xdr:to>
    <xdr:sp macro="" textlink="">
      <xdr:nvSpPr>
        <xdr:cNvPr id="82" name="楕円 81"/>
        <xdr:cNvSpPr/>
      </xdr:nvSpPr>
      <xdr:spPr>
        <a:xfrm>
          <a:off x="1968500" y="56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156146</xdr:rowOff>
    </xdr:from>
    <xdr:ext cx="599010" cy="259045"/>
    <xdr:sp macro="" textlink="">
      <xdr:nvSpPr>
        <xdr:cNvPr id="83" name="テキスト ボックス 82"/>
        <xdr:cNvSpPr txBox="1"/>
      </xdr:nvSpPr>
      <xdr:spPr>
        <a:xfrm>
          <a:off x="1719795" y="547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45975</xdr:rowOff>
    </xdr:from>
    <xdr:to>
      <xdr:col>6</xdr:col>
      <xdr:colOff>38100</xdr:colOff>
      <xdr:row>35</xdr:row>
      <xdr:rowOff>147575</xdr:rowOff>
    </xdr:to>
    <xdr:sp macro="" textlink="">
      <xdr:nvSpPr>
        <xdr:cNvPr id="84" name="楕円 83"/>
        <xdr:cNvSpPr/>
      </xdr:nvSpPr>
      <xdr:spPr>
        <a:xfrm>
          <a:off x="1079500" y="60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164102</xdr:rowOff>
    </xdr:from>
    <xdr:ext cx="599010" cy="259045"/>
    <xdr:sp macro="" textlink="">
      <xdr:nvSpPr>
        <xdr:cNvPr id="85" name="テキスト ボックス 84"/>
        <xdr:cNvSpPr txBox="1"/>
      </xdr:nvSpPr>
      <xdr:spPr>
        <a:xfrm>
          <a:off x="830795" y="582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163974</xdr:rowOff>
    </xdr:from>
    <xdr:to>
      <xdr:col>24</xdr:col>
      <xdr:colOff>63500</xdr:colOff>
      <xdr:row>56</xdr:row>
      <xdr:rowOff>23160</xdr:rowOff>
    </xdr:to>
    <xdr:cxnSp macro="">
      <xdr:nvCxnSpPr>
        <xdr:cNvPr id="115" name="直線コネクタ 114"/>
        <xdr:cNvCxnSpPr/>
      </xdr:nvCxnSpPr>
      <xdr:spPr>
        <a:xfrm flipV="1">
          <a:off x="3797300" y="9593724"/>
          <a:ext cx="838200" cy="3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23160</xdr:rowOff>
    </xdr:from>
    <xdr:to>
      <xdr:col>19</xdr:col>
      <xdr:colOff>177800</xdr:colOff>
      <xdr:row>56</xdr:row>
      <xdr:rowOff>131417</xdr:rowOff>
    </xdr:to>
    <xdr:cxnSp macro="">
      <xdr:nvCxnSpPr>
        <xdr:cNvPr id="118" name="直線コネクタ 117"/>
        <xdr:cNvCxnSpPr/>
      </xdr:nvCxnSpPr>
      <xdr:spPr>
        <a:xfrm flipV="1">
          <a:off x="2908300" y="9624360"/>
          <a:ext cx="889000" cy="10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131417</xdr:rowOff>
    </xdr:from>
    <xdr:to>
      <xdr:col>15</xdr:col>
      <xdr:colOff>50800</xdr:colOff>
      <xdr:row>56</xdr:row>
      <xdr:rowOff>153096</xdr:rowOff>
    </xdr:to>
    <xdr:cxnSp macro="">
      <xdr:nvCxnSpPr>
        <xdr:cNvPr id="121" name="直線コネクタ 120"/>
        <xdr:cNvCxnSpPr/>
      </xdr:nvCxnSpPr>
      <xdr:spPr>
        <a:xfrm flipV="1">
          <a:off x="2019300" y="9732617"/>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27347</xdr:rowOff>
    </xdr:from>
    <xdr:to>
      <xdr:col>10</xdr:col>
      <xdr:colOff>114300</xdr:colOff>
      <xdr:row>56</xdr:row>
      <xdr:rowOff>153096</xdr:rowOff>
    </xdr:to>
    <xdr:cxnSp macro="">
      <xdr:nvCxnSpPr>
        <xdr:cNvPr id="124" name="直線コネクタ 123"/>
        <xdr:cNvCxnSpPr/>
      </xdr:nvCxnSpPr>
      <xdr:spPr>
        <a:xfrm>
          <a:off x="1130300" y="9628547"/>
          <a:ext cx="889000" cy="12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113174</xdr:rowOff>
    </xdr:from>
    <xdr:to>
      <xdr:col>24</xdr:col>
      <xdr:colOff>114300</xdr:colOff>
      <xdr:row>56</xdr:row>
      <xdr:rowOff>43324</xdr:rowOff>
    </xdr:to>
    <xdr:sp macro="" textlink="">
      <xdr:nvSpPr>
        <xdr:cNvPr id="134" name="楕円 133"/>
        <xdr:cNvSpPr/>
      </xdr:nvSpPr>
      <xdr:spPr>
        <a:xfrm>
          <a:off x="4584700" y="95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136051</xdr:rowOff>
    </xdr:from>
    <xdr:ext cx="599010" cy="259045"/>
    <xdr:sp macro="" textlink="">
      <xdr:nvSpPr>
        <xdr:cNvPr id="135" name="物件費該当値テキスト"/>
        <xdr:cNvSpPr txBox="1"/>
      </xdr:nvSpPr>
      <xdr:spPr>
        <a:xfrm>
          <a:off x="4686300" y="939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143810</xdr:rowOff>
    </xdr:from>
    <xdr:to>
      <xdr:col>20</xdr:col>
      <xdr:colOff>38100</xdr:colOff>
      <xdr:row>56</xdr:row>
      <xdr:rowOff>73960</xdr:rowOff>
    </xdr:to>
    <xdr:sp macro="" textlink="">
      <xdr:nvSpPr>
        <xdr:cNvPr id="136" name="楕円 135"/>
        <xdr:cNvSpPr/>
      </xdr:nvSpPr>
      <xdr:spPr>
        <a:xfrm>
          <a:off x="3746500" y="95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90487</xdr:rowOff>
    </xdr:from>
    <xdr:ext cx="599010" cy="259045"/>
    <xdr:sp macro="" textlink="">
      <xdr:nvSpPr>
        <xdr:cNvPr id="137" name="テキスト ボックス 136"/>
        <xdr:cNvSpPr txBox="1"/>
      </xdr:nvSpPr>
      <xdr:spPr>
        <a:xfrm>
          <a:off x="3497795" y="934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80617</xdr:rowOff>
    </xdr:from>
    <xdr:to>
      <xdr:col>15</xdr:col>
      <xdr:colOff>101600</xdr:colOff>
      <xdr:row>57</xdr:row>
      <xdr:rowOff>10767</xdr:rowOff>
    </xdr:to>
    <xdr:sp macro="" textlink="">
      <xdr:nvSpPr>
        <xdr:cNvPr id="138" name="楕円 137"/>
        <xdr:cNvSpPr/>
      </xdr:nvSpPr>
      <xdr:spPr>
        <a:xfrm>
          <a:off x="2857500" y="96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27294</xdr:rowOff>
    </xdr:from>
    <xdr:ext cx="599010" cy="259045"/>
    <xdr:sp macro="" textlink="">
      <xdr:nvSpPr>
        <xdr:cNvPr id="139" name="テキスト ボックス 138"/>
        <xdr:cNvSpPr txBox="1"/>
      </xdr:nvSpPr>
      <xdr:spPr>
        <a:xfrm>
          <a:off x="2608795" y="945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102296</xdr:rowOff>
    </xdr:from>
    <xdr:to>
      <xdr:col>10</xdr:col>
      <xdr:colOff>165100</xdr:colOff>
      <xdr:row>57</xdr:row>
      <xdr:rowOff>32446</xdr:rowOff>
    </xdr:to>
    <xdr:sp macro="" textlink="">
      <xdr:nvSpPr>
        <xdr:cNvPr id="140" name="楕円 139"/>
        <xdr:cNvSpPr/>
      </xdr:nvSpPr>
      <xdr:spPr>
        <a:xfrm>
          <a:off x="1968500" y="97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48973</xdr:rowOff>
    </xdr:from>
    <xdr:ext cx="599010" cy="259045"/>
    <xdr:sp macro="" textlink="">
      <xdr:nvSpPr>
        <xdr:cNvPr id="141" name="テキスト ボックス 140"/>
        <xdr:cNvSpPr txBox="1"/>
      </xdr:nvSpPr>
      <xdr:spPr>
        <a:xfrm>
          <a:off x="1719795" y="947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147997</xdr:rowOff>
    </xdr:from>
    <xdr:to>
      <xdr:col>6</xdr:col>
      <xdr:colOff>38100</xdr:colOff>
      <xdr:row>56</xdr:row>
      <xdr:rowOff>78147</xdr:rowOff>
    </xdr:to>
    <xdr:sp macro="" textlink="">
      <xdr:nvSpPr>
        <xdr:cNvPr id="142" name="楕円 141"/>
        <xdr:cNvSpPr/>
      </xdr:nvSpPr>
      <xdr:spPr>
        <a:xfrm>
          <a:off x="1079500" y="957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94674</xdr:rowOff>
    </xdr:from>
    <xdr:ext cx="599010" cy="259045"/>
    <xdr:sp macro="" textlink="">
      <xdr:nvSpPr>
        <xdr:cNvPr id="143" name="テキスト ボックス 142"/>
        <xdr:cNvSpPr txBox="1"/>
      </xdr:nvSpPr>
      <xdr:spPr>
        <a:xfrm>
          <a:off x="830795" y="93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104534</xdr:rowOff>
    </xdr:from>
    <xdr:to>
      <xdr:col>24</xdr:col>
      <xdr:colOff>63500</xdr:colOff>
      <xdr:row>76</xdr:row>
      <xdr:rowOff>61537</xdr:rowOff>
    </xdr:to>
    <xdr:cxnSp macro="">
      <xdr:nvCxnSpPr>
        <xdr:cNvPr id="172" name="直線コネクタ 171"/>
        <xdr:cNvCxnSpPr/>
      </xdr:nvCxnSpPr>
      <xdr:spPr>
        <a:xfrm flipV="1">
          <a:off x="3797300" y="12963284"/>
          <a:ext cx="838200" cy="12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46850</xdr:rowOff>
    </xdr:from>
    <xdr:to>
      <xdr:col>19</xdr:col>
      <xdr:colOff>177800</xdr:colOff>
      <xdr:row>76</xdr:row>
      <xdr:rowOff>61537</xdr:rowOff>
    </xdr:to>
    <xdr:cxnSp macro="">
      <xdr:nvCxnSpPr>
        <xdr:cNvPr id="175" name="直線コネクタ 174"/>
        <xdr:cNvCxnSpPr/>
      </xdr:nvCxnSpPr>
      <xdr:spPr>
        <a:xfrm>
          <a:off x="2908300" y="13077050"/>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46850</xdr:rowOff>
    </xdr:from>
    <xdr:to>
      <xdr:col>15</xdr:col>
      <xdr:colOff>50800</xdr:colOff>
      <xdr:row>76</xdr:row>
      <xdr:rowOff>163340</xdr:rowOff>
    </xdr:to>
    <xdr:cxnSp macro="">
      <xdr:nvCxnSpPr>
        <xdr:cNvPr id="178" name="直線コネクタ 177"/>
        <xdr:cNvCxnSpPr/>
      </xdr:nvCxnSpPr>
      <xdr:spPr>
        <a:xfrm flipV="1">
          <a:off x="2019300" y="13077050"/>
          <a:ext cx="889000" cy="1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130270</xdr:rowOff>
    </xdr:from>
    <xdr:to>
      <xdr:col>10</xdr:col>
      <xdr:colOff>114300</xdr:colOff>
      <xdr:row>76</xdr:row>
      <xdr:rowOff>163340</xdr:rowOff>
    </xdr:to>
    <xdr:cxnSp macro="">
      <xdr:nvCxnSpPr>
        <xdr:cNvPr id="181" name="直線コネクタ 180"/>
        <xdr:cNvCxnSpPr/>
      </xdr:nvCxnSpPr>
      <xdr:spPr>
        <a:xfrm>
          <a:off x="1130300" y="13160470"/>
          <a:ext cx="889000" cy="3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53734</xdr:rowOff>
    </xdr:from>
    <xdr:to>
      <xdr:col>24</xdr:col>
      <xdr:colOff>114300</xdr:colOff>
      <xdr:row>75</xdr:row>
      <xdr:rowOff>155333</xdr:rowOff>
    </xdr:to>
    <xdr:sp macro="" textlink="">
      <xdr:nvSpPr>
        <xdr:cNvPr id="191" name="楕円 190"/>
        <xdr:cNvSpPr/>
      </xdr:nvSpPr>
      <xdr:spPr>
        <a:xfrm>
          <a:off x="4584700" y="12912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76611</xdr:rowOff>
    </xdr:from>
    <xdr:ext cx="534377" cy="259045"/>
    <xdr:sp macro="" textlink="">
      <xdr:nvSpPr>
        <xdr:cNvPr id="192" name="維持補修費該当値テキスト"/>
        <xdr:cNvSpPr txBox="1"/>
      </xdr:nvSpPr>
      <xdr:spPr>
        <a:xfrm>
          <a:off x="4686300" y="127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10737</xdr:rowOff>
    </xdr:from>
    <xdr:to>
      <xdr:col>20</xdr:col>
      <xdr:colOff>38100</xdr:colOff>
      <xdr:row>76</xdr:row>
      <xdr:rowOff>112337</xdr:rowOff>
    </xdr:to>
    <xdr:sp macro="" textlink="">
      <xdr:nvSpPr>
        <xdr:cNvPr id="193" name="楕円 192"/>
        <xdr:cNvSpPr/>
      </xdr:nvSpPr>
      <xdr:spPr>
        <a:xfrm>
          <a:off x="3746500" y="1304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128865</xdr:rowOff>
    </xdr:from>
    <xdr:ext cx="534377" cy="259045"/>
    <xdr:sp macro="" textlink="">
      <xdr:nvSpPr>
        <xdr:cNvPr id="194" name="テキスト ボックス 193"/>
        <xdr:cNvSpPr txBox="1"/>
      </xdr:nvSpPr>
      <xdr:spPr>
        <a:xfrm>
          <a:off x="3530111" y="128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167500</xdr:rowOff>
    </xdr:from>
    <xdr:to>
      <xdr:col>15</xdr:col>
      <xdr:colOff>101600</xdr:colOff>
      <xdr:row>76</xdr:row>
      <xdr:rowOff>97650</xdr:rowOff>
    </xdr:to>
    <xdr:sp macro="" textlink="">
      <xdr:nvSpPr>
        <xdr:cNvPr id="195" name="楕円 194"/>
        <xdr:cNvSpPr/>
      </xdr:nvSpPr>
      <xdr:spPr>
        <a:xfrm>
          <a:off x="2857500" y="130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114178</xdr:rowOff>
    </xdr:from>
    <xdr:ext cx="534377" cy="259045"/>
    <xdr:sp macro="" textlink="">
      <xdr:nvSpPr>
        <xdr:cNvPr id="196" name="テキスト ボックス 195"/>
        <xdr:cNvSpPr txBox="1"/>
      </xdr:nvSpPr>
      <xdr:spPr>
        <a:xfrm>
          <a:off x="2641111" y="128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112540</xdr:rowOff>
    </xdr:from>
    <xdr:to>
      <xdr:col>10</xdr:col>
      <xdr:colOff>165100</xdr:colOff>
      <xdr:row>77</xdr:row>
      <xdr:rowOff>42690</xdr:rowOff>
    </xdr:to>
    <xdr:sp macro="" textlink="">
      <xdr:nvSpPr>
        <xdr:cNvPr id="197" name="楕円 196"/>
        <xdr:cNvSpPr/>
      </xdr:nvSpPr>
      <xdr:spPr>
        <a:xfrm>
          <a:off x="1968500" y="131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59218</xdr:rowOff>
    </xdr:from>
    <xdr:ext cx="534377" cy="259045"/>
    <xdr:sp macro="" textlink="">
      <xdr:nvSpPr>
        <xdr:cNvPr id="198" name="テキスト ボックス 197"/>
        <xdr:cNvSpPr txBox="1"/>
      </xdr:nvSpPr>
      <xdr:spPr>
        <a:xfrm>
          <a:off x="1752111" y="129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79470</xdr:rowOff>
    </xdr:from>
    <xdr:to>
      <xdr:col>6</xdr:col>
      <xdr:colOff>38100</xdr:colOff>
      <xdr:row>77</xdr:row>
      <xdr:rowOff>9620</xdr:rowOff>
    </xdr:to>
    <xdr:sp macro="" textlink="">
      <xdr:nvSpPr>
        <xdr:cNvPr id="199" name="楕円 198"/>
        <xdr:cNvSpPr/>
      </xdr:nvSpPr>
      <xdr:spPr>
        <a:xfrm>
          <a:off x="1079500" y="131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26147</xdr:rowOff>
    </xdr:from>
    <xdr:ext cx="534377" cy="259045"/>
    <xdr:sp macro="" textlink="">
      <xdr:nvSpPr>
        <xdr:cNvPr id="200" name="テキスト ボックス 199"/>
        <xdr:cNvSpPr txBox="1"/>
      </xdr:nvSpPr>
      <xdr:spPr>
        <a:xfrm>
          <a:off x="863111" y="128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62909</xdr:rowOff>
    </xdr:from>
    <xdr:to>
      <xdr:col>24</xdr:col>
      <xdr:colOff>63500</xdr:colOff>
      <xdr:row>96</xdr:row>
      <xdr:rowOff>105600</xdr:rowOff>
    </xdr:to>
    <xdr:cxnSp macro="">
      <xdr:nvCxnSpPr>
        <xdr:cNvPr id="234" name="直線コネクタ 233"/>
        <xdr:cNvCxnSpPr/>
      </xdr:nvCxnSpPr>
      <xdr:spPr>
        <a:xfrm flipV="1">
          <a:off x="3797300" y="16522109"/>
          <a:ext cx="838200" cy="4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14018</xdr:rowOff>
    </xdr:from>
    <xdr:to>
      <xdr:col>19</xdr:col>
      <xdr:colOff>177800</xdr:colOff>
      <xdr:row>96</xdr:row>
      <xdr:rowOff>105600</xdr:rowOff>
    </xdr:to>
    <xdr:cxnSp macro="">
      <xdr:nvCxnSpPr>
        <xdr:cNvPr id="237" name="直線コネクタ 236"/>
        <xdr:cNvCxnSpPr/>
      </xdr:nvCxnSpPr>
      <xdr:spPr>
        <a:xfrm>
          <a:off x="2908300" y="16473218"/>
          <a:ext cx="889000" cy="9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14018</xdr:rowOff>
    </xdr:from>
    <xdr:to>
      <xdr:col>15</xdr:col>
      <xdr:colOff>50800</xdr:colOff>
      <xdr:row>97</xdr:row>
      <xdr:rowOff>135262</xdr:rowOff>
    </xdr:to>
    <xdr:cxnSp macro="">
      <xdr:nvCxnSpPr>
        <xdr:cNvPr id="240" name="直線コネクタ 239"/>
        <xdr:cNvCxnSpPr/>
      </xdr:nvCxnSpPr>
      <xdr:spPr>
        <a:xfrm flipV="1">
          <a:off x="2019300" y="16473218"/>
          <a:ext cx="889000" cy="29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135262</xdr:rowOff>
    </xdr:from>
    <xdr:to>
      <xdr:col>10</xdr:col>
      <xdr:colOff>114300</xdr:colOff>
      <xdr:row>97</xdr:row>
      <xdr:rowOff>164694</xdr:rowOff>
    </xdr:to>
    <xdr:cxnSp macro="">
      <xdr:nvCxnSpPr>
        <xdr:cNvPr id="243" name="直線コネクタ 242"/>
        <xdr:cNvCxnSpPr/>
      </xdr:nvCxnSpPr>
      <xdr:spPr>
        <a:xfrm flipV="1">
          <a:off x="1130300" y="16765912"/>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12109</xdr:rowOff>
    </xdr:from>
    <xdr:to>
      <xdr:col>24</xdr:col>
      <xdr:colOff>114300</xdr:colOff>
      <xdr:row>96</xdr:row>
      <xdr:rowOff>113709</xdr:rowOff>
    </xdr:to>
    <xdr:sp macro="" textlink="">
      <xdr:nvSpPr>
        <xdr:cNvPr id="253" name="楕円 252"/>
        <xdr:cNvSpPr/>
      </xdr:nvSpPr>
      <xdr:spPr>
        <a:xfrm>
          <a:off x="4584700" y="164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161986</xdr:rowOff>
    </xdr:from>
    <xdr:ext cx="534377" cy="259045"/>
    <xdr:sp macro="" textlink="">
      <xdr:nvSpPr>
        <xdr:cNvPr id="254" name="扶助費該当値テキスト"/>
        <xdr:cNvSpPr txBox="1"/>
      </xdr:nvSpPr>
      <xdr:spPr>
        <a:xfrm>
          <a:off x="4686300" y="164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54800</xdr:rowOff>
    </xdr:from>
    <xdr:to>
      <xdr:col>20</xdr:col>
      <xdr:colOff>38100</xdr:colOff>
      <xdr:row>96</xdr:row>
      <xdr:rowOff>156400</xdr:rowOff>
    </xdr:to>
    <xdr:sp macro="" textlink="">
      <xdr:nvSpPr>
        <xdr:cNvPr id="255" name="楕円 254"/>
        <xdr:cNvSpPr/>
      </xdr:nvSpPr>
      <xdr:spPr>
        <a:xfrm>
          <a:off x="3746500" y="165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147527</xdr:rowOff>
    </xdr:from>
    <xdr:ext cx="534377" cy="259045"/>
    <xdr:sp macro="" textlink="">
      <xdr:nvSpPr>
        <xdr:cNvPr id="256" name="テキスト ボックス 255"/>
        <xdr:cNvSpPr txBox="1"/>
      </xdr:nvSpPr>
      <xdr:spPr>
        <a:xfrm>
          <a:off x="3530111" y="1660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134668</xdr:rowOff>
    </xdr:from>
    <xdr:to>
      <xdr:col>15</xdr:col>
      <xdr:colOff>101600</xdr:colOff>
      <xdr:row>96</xdr:row>
      <xdr:rowOff>64818</xdr:rowOff>
    </xdr:to>
    <xdr:sp macro="" textlink="">
      <xdr:nvSpPr>
        <xdr:cNvPr id="257" name="楕円 256"/>
        <xdr:cNvSpPr/>
      </xdr:nvSpPr>
      <xdr:spPr>
        <a:xfrm>
          <a:off x="2857500" y="1642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55945</xdr:rowOff>
    </xdr:from>
    <xdr:ext cx="534377" cy="259045"/>
    <xdr:sp macro="" textlink="">
      <xdr:nvSpPr>
        <xdr:cNvPr id="258" name="テキスト ボックス 257"/>
        <xdr:cNvSpPr txBox="1"/>
      </xdr:nvSpPr>
      <xdr:spPr>
        <a:xfrm>
          <a:off x="2641111" y="1651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84462</xdr:rowOff>
    </xdr:from>
    <xdr:to>
      <xdr:col>10</xdr:col>
      <xdr:colOff>165100</xdr:colOff>
      <xdr:row>98</xdr:row>
      <xdr:rowOff>14612</xdr:rowOff>
    </xdr:to>
    <xdr:sp macro="" textlink="">
      <xdr:nvSpPr>
        <xdr:cNvPr id="259" name="楕円 258"/>
        <xdr:cNvSpPr/>
      </xdr:nvSpPr>
      <xdr:spPr>
        <a:xfrm>
          <a:off x="1968500" y="167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5739</xdr:rowOff>
    </xdr:from>
    <xdr:ext cx="534377" cy="259045"/>
    <xdr:sp macro="" textlink="">
      <xdr:nvSpPr>
        <xdr:cNvPr id="260" name="テキスト ボックス 259"/>
        <xdr:cNvSpPr txBox="1"/>
      </xdr:nvSpPr>
      <xdr:spPr>
        <a:xfrm>
          <a:off x="1752111" y="1680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113894</xdr:rowOff>
    </xdr:from>
    <xdr:to>
      <xdr:col>6</xdr:col>
      <xdr:colOff>38100</xdr:colOff>
      <xdr:row>98</xdr:row>
      <xdr:rowOff>44044</xdr:rowOff>
    </xdr:to>
    <xdr:sp macro="" textlink="">
      <xdr:nvSpPr>
        <xdr:cNvPr id="261" name="楕円 260"/>
        <xdr:cNvSpPr/>
      </xdr:nvSpPr>
      <xdr:spPr>
        <a:xfrm>
          <a:off x="1079500" y="167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35171</xdr:rowOff>
    </xdr:from>
    <xdr:ext cx="534377" cy="259045"/>
    <xdr:sp macro="" textlink="">
      <xdr:nvSpPr>
        <xdr:cNvPr id="262" name="テキスト ボックス 261"/>
        <xdr:cNvSpPr txBox="1"/>
      </xdr:nvSpPr>
      <xdr:spPr>
        <a:xfrm>
          <a:off x="863111" y="1683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133715</xdr:rowOff>
    </xdr:from>
    <xdr:to>
      <xdr:col>55</xdr:col>
      <xdr:colOff>0</xdr:colOff>
      <xdr:row>35</xdr:row>
      <xdr:rowOff>80109</xdr:rowOff>
    </xdr:to>
    <xdr:cxnSp macro="">
      <xdr:nvCxnSpPr>
        <xdr:cNvPr id="289" name="直線コネクタ 288"/>
        <xdr:cNvCxnSpPr/>
      </xdr:nvCxnSpPr>
      <xdr:spPr>
        <a:xfrm flipV="1">
          <a:off x="9639300" y="5963015"/>
          <a:ext cx="8382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80109</xdr:rowOff>
    </xdr:from>
    <xdr:to>
      <xdr:col>50</xdr:col>
      <xdr:colOff>114300</xdr:colOff>
      <xdr:row>35</xdr:row>
      <xdr:rowOff>134447</xdr:rowOff>
    </xdr:to>
    <xdr:cxnSp macro="">
      <xdr:nvCxnSpPr>
        <xdr:cNvPr id="292" name="直線コネクタ 291"/>
        <xdr:cNvCxnSpPr/>
      </xdr:nvCxnSpPr>
      <xdr:spPr>
        <a:xfrm flipV="1">
          <a:off x="8750300" y="6080859"/>
          <a:ext cx="889000" cy="5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16889</xdr:rowOff>
    </xdr:from>
    <xdr:to>
      <xdr:col>45</xdr:col>
      <xdr:colOff>177800</xdr:colOff>
      <xdr:row>35</xdr:row>
      <xdr:rowOff>134447</xdr:rowOff>
    </xdr:to>
    <xdr:cxnSp macro="">
      <xdr:nvCxnSpPr>
        <xdr:cNvPr id="295" name="直線コネクタ 294"/>
        <xdr:cNvCxnSpPr/>
      </xdr:nvCxnSpPr>
      <xdr:spPr>
        <a:xfrm>
          <a:off x="7861300" y="5846189"/>
          <a:ext cx="889000" cy="28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16889</xdr:rowOff>
    </xdr:from>
    <xdr:to>
      <xdr:col>41</xdr:col>
      <xdr:colOff>50800</xdr:colOff>
      <xdr:row>35</xdr:row>
      <xdr:rowOff>95415</xdr:rowOff>
    </xdr:to>
    <xdr:cxnSp macro="">
      <xdr:nvCxnSpPr>
        <xdr:cNvPr id="298" name="直線コネクタ 297"/>
        <xdr:cNvCxnSpPr/>
      </xdr:nvCxnSpPr>
      <xdr:spPr>
        <a:xfrm flipV="1">
          <a:off x="6972300" y="5846189"/>
          <a:ext cx="889000" cy="2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82915</xdr:rowOff>
    </xdr:from>
    <xdr:to>
      <xdr:col>55</xdr:col>
      <xdr:colOff>50800</xdr:colOff>
      <xdr:row>35</xdr:row>
      <xdr:rowOff>13065</xdr:rowOff>
    </xdr:to>
    <xdr:sp macro="" textlink="">
      <xdr:nvSpPr>
        <xdr:cNvPr id="308" name="楕円 307"/>
        <xdr:cNvSpPr/>
      </xdr:nvSpPr>
      <xdr:spPr>
        <a:xfrm>
          <a:off x="10426700" y="59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105792</xdr:rowOff>
    </xdr:from>
    <xdr:ext cx="599010" cy="259045"/>
    <xdr:sp macro="" textlink="">
      <xdr:nvSpPr>
        <xdr:cNvPr id="309" name="補助費等該当値テキスト"/>
        <xdr:cNvSpPr txBox="1"/>
      </xdr:nvSpPr>
      <xdr:spPr>
        <a:xfrm>
          <a:off x="10528300" y="57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29309</xdr:rowOff>
    </xdr:from>
    <xdr:to>
      <xdr:col>50</xdr:col>
      <xdr:colOff>165100</xdr:colOff>
      <xdr:row>35</xdr:row>
      <xdr:rowOff>130909</xdr:rowOff>
    </xdr:to>
    <xdr:sp macro="" textlink="">
      <xdr:nvSpPr>
        <xdr:cNvPr id="310" name="楕円 309"/>
        <xdr:cNvSpPr/>
      </xdr:nvSpPr>
      <xdr:spPr>
        <a:xfrm>
          <a:off x="9588500" y="60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147436</xdr:rowOff>
    </xdr:from>
    <xdr:ext cx="599010" cy="259045"/>
    <xdr:sp macro="" textlink="">
      <xdr:nvSpPr>
        <xdr:cNvPr id="311" name="テキスト ボックス 310"/>
        <xdr:cNvSpPr txBox="1"/>
      </xdr:nvSpPr>
      <xdr:spPr>
        <a:xfrm>
          <a:off x="9339795" y="580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83647</xdr:rowOff>
    </xdr:from>
    <xdr:to>
      <xdr:col>46</xdr:col>
      <xdr:colOff>38100</xdr:colOff>
      <xdr:row>36</xdr:row>
      <xdr:rowOff>13797</xdr:rowOff>
    </xdr:to>
    <xdr:sp macro="" textlink="">
      <xdr:nvSpPr>
        <xdr:cNvPr id="312" name="楕円 311"/>
        <xdr:cNvSpPr/>
      </xdr:nvSpPr>
      <xdr:spPr>
        <a:xfrm>
          <a:off x="8699500" y="60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30324</xdr:rowOff>
    </xdr:from>
    <xdr:ext cx="599010" cy="259045"/>
    <xdr:sp macro="" textlink="">
      <xdr:nvSpPr>
        <xdr:cNvPr id="313" name="テキスト ボックス 312"/>
        <xdr:cNvSpPr txBox="1"/>
      </xdr:nvSpPr>
      <xdr:spPr>
        <a:xfrm>
          <a:off x="8450795" y="58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137539</xdr:rowOff>
    </xdr:from>
    <xdr:to>
      <xdr:col>41</xdr:col>
      <xdr:colOff>101600</xdr:colOff>
      <xdr:row>34</xdr:row>
      <xdr:rowOff>67689</xdr:rowOff>
    </xdr:to>
    <xdr:sp macro="" textlink="">
      <xdr:nvSpPr>
        <xdr:cNvPr id="314" name="楕円 313"/>
        <xdr:cNvSpPr/>
      </xdr:nvSpPr>
      <xdr:spPr>
        <a:xfrm>
          <a:off x="7810500" y="579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84216</xdr:rowOff>
    </xdr:from>
    <xdr:ext cx="599010" cy="259045"/>
    <xdr:sp macro="" textlink="">
      <xdr:nvSpPr>
        <xdr:cNvPr id="315" name="テキスト ボックス 314"/>
        <xdr:cNvSpPr txBox="1"/>
      </xdr:nvSpPr>
      <xdr:spPr>
        <a:xfrm>
          <a:off x="7561795" y="557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44615</xdr:rowOff>
    </xdr:from>
    <xdr:to>
      <xdr:col>36</xdr:col>
      <xdr:colOff>165100</xdr:colOff>
      <xdr:row>35</xdr:row>
      <xdr:rowOff>146215</xdr:rowOff>
    </xdr:to>
    <xdr:sp macro="" textlink="">
      <xdr:nvSpPr>
        <xdr:cNvPr id="316" name="楕円 315"/>
        <xdr:cNvSpPr/>
      </xdr:nvSpPr>
      <xdr:spPr>
        <a:xfrm>
          <a:off x="6921500" y="60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162742</xdr:rowOff>
    </xdr:from>
    <xdr:ext cx="599010" cy="259045"/>
    <xdr:sp macro="" textlink="">
      <xdr:nvSpPr>
        <xdr:cNvPr id="317" name="テキスト ボックス 316"/>
        <xdr:cNvSpPr txBox="1"/>
      </xdr:nvSpPr>
      <xdr:spPr>
        <a:xfrm>
          <a:off x="6672795" y="582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117087</xdr:rowOff>
    </xdr:from>
    <xdr:to>
      <xdr:col>54</xdr:col>
      <xdr:colOff>189865</xdr:colOff>
      <xdr:row>58</xdr:row>
      <xdr:rowOff>37879</xdr:rowOff>
    </xdr:to>
    <xdr:cxnSp macro="">
      <xdr:nvCxnSpPr>
        <xdr:cNvPr id="339" name="直線コネクタ 338"/>
        <xdr:cNvCxnSpPr/>
      </xdr:nvCxnSpPr>
      <xdr:spPr>
        <a:xfrm flipV="1">
          <a:off x="10475595" y="8861037"/>
          <a:ext cx="1270" cy="112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41706</xdr:rowOff>
    </xdr:from>
    <xdr:ext cx="534377" cy="259045"/>
    <xdr:sp macro="" textlink="">
      <xdr:nvSpPr>
        <xdr:cNvPr id="340" name="普通建設事業費最小値テキスト"/>
        <xdr:cNvSpPr txBox="1"/>
      </xdr:nvSpPr>
      <xdr:spPr>
        <a:xfrm>
          <a:off x="10528300" y="99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37879</xdr:rowOff>
    </xdr:from>
    <xdr:to>
      <xdr:col>55</xdr:col>
      <xdr:colOff>88900</xdr:colOff>
      <xdr:row>58</xdr:row>
      <xdr:rowOff>37879</xdr:rowOff>
    </xdr:to>
    <xdr:cxnSp macro="">
      <xdr:nvCxnSpPr>
        <xdr:cNvPr id="341" name="直線コネクタ 340"/>
        <xdr:cNvCxnSpPr/>
      </xdr:nvCxnSpPr>
      <xdr:spPr>
        <a:xfrm>
          <a:off x="10388600" y="9981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63764</xdr:rowOff>
    </xdr:from>
    <xdr:ext cx="599010" cy="259045"/>
    <xdr:sp macro="" textlink="">
      <xdr:nvSpPr>
        <xdr:cNvPr id="342" name="普通建設事業費最大値テキスト"/>
        <xdr:cNvSpPr txBox="1"/>
      </xdr:nvSpPr>
      <xdr:spPr>
        <a:xfrm>
          <a:off x="10528300" y="86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117087</xdr:rowOff>
    </xdr:from>
    <xdr:to>
      <xdr:col>55</xdr:col>
      <xdr:colOff>88900</xdr:colOff>
      <xdr:row>51</xdr:row>
      <xdr:rowOff>117087</xdr:rowOff>
    </xdr:to>
    <xdr:cxnSp macro="">
      <xdr:nvCxnSpPr>
        <xdr:cNvPr id="343" name="直線コネクタ 342"/>
        <xdr:cNvCxnSpPr/>
      </xdr:nvCxnSpPr>
      <xdr:spPr>
        <a:xfrm>
          <a:off x="10388600" y="8861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81428</xdr:rowOff>
    </xdr:from>
    <xdr:to>
      <xdr:col>55</xdr:col>
      <xdr:colOff>0</xdr:colOff>
      <xdr:row>54</xdr:row>
      <xdr:rowOff>142466</xdr:rowOff>
    </xdr:to>
    <xdr:cxnSp macro="">
      <xdr:nvCxnSpPr>
        <xdr:cNvPr id="344" name="直線コネクタ 343"/>
        <xdr:cNvCxnSpPr/>
      </xdr:nvCxnSpPr>
      <xdr:spPr>
        <a:xfrm>
          <a:off x="9639300" y="8825378"/>
          <a:ext cx="838200" cy="57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135973</xdr:rowOff>
    </xdr:from>
    <xdr:ext cx="599010" cy="259045"/>
    <xdr:sp macro="" textlink="">
      <xdr:nvSpPr>
        <xdr:cNvPr id="345" name="普通建設事業費平均値テキスト"/>
        <xdr:cNvSpPr txBox="1"/>
      </xdr:nvSpPr>
      <xdr:spPr>
        <a:xfrm>
          <a:off x="10528300" y="9565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157546</xdr:rowOff>
    </xdr:from>
    <xdr:to>
      <xdr:col>55</xdr:col>
      <xdr:colOff>50800</xdr:colOff>
      <xdr:row>56</xdr:row>
      <xdr:rowOff>87696</xdr:rowOff>
    </xdr:to>
    <xdr:sp macro="" textlink="">
      <xdr:nvSpPr>
        <xdr:cNvPr id="346" name="フローチャート: 判断 345"/>
        <xdr:cNvSpPr/>
      </xdr:nvSpPr>
      <xdr:spPr>
        <a:xfrm>
          <a:off x="10426700" y="958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81428</xdr:rowOff>
    </xdr:from>
    <xdr:to>
      <xdr:col>50</xdr:col>
      <xdr:colOff>114300</xdr:colOff>
      <xdr:row>51</xdr:row>
      <xdr:rowOff>128987</xdr:rowOff>
    </xdr:to>
    <xdr:cxnSp macro="">
      <xdr:nvCxnSpPr>
        <xdr:cNvPr id="347" name="直線コネクタ 346"/>
        <xdr:cNvCxnSpPr/>
      </xdr:nvCxnSpPr>
      <xdr:spPr>
        <a:xfrm flipV="1">
          <a:off x="8750300" y="8825378"/>
          <a:ext cx="889000" cy="4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135175</xdr:rowOff>
    </xdr:from>
    <xdr:to>
      <xdr:col>50</xdr:col>
      <xdr:colOff>165100</xdr:colOff>
      <xdr:row>56</xdr:row>
      <xdr:rowOff>65325</xdr:rowOff>
    </xdr:to>
    <xdr:sp macro="" textlink="">
      <xdr:nvSpPr>
        <xdr:cNvPr id="348" name="フローチャート: 判断 347"/>
        <xdr:cNvSpPr/>
      </xdr:nvSpPr>
      <xdr:spPr>
        <a:xfrm>
          <a:off x="95885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56452</xdr:rowOff>
    </xdr:from>
    <xdr:ext cx="599010" cy="259045"/>
    <xdr:sp macro="" textlink="">
      <xdr:nvSpPr>
        <xdr:cNvPr id="349" name="テキスト ボックス 348"/>
        <xdr:cNvSpPr txBox="1"/>
      </xdr:nvSpPr>
      <xdr:spPr>
        <a:xfrm>
          <a:off x="9339795" y="965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128987</xdr:rowOff>
    </xdr:from>
    <xdr:to>
      <xdr:col>45</xdr:col>
      <xdr:colOff>177800</xdr:colOff>
      <xdr:row>52</xdr:row>
      <xdr:rowOff>144263</xdr:rowOff>
    </xdr:to>
    <xdr:cxnSp macro="">
      <xdr:nvCxnSpPr>
        <xdr:cNvPr id="350" name="直線コネクタ 349"/>
        <xdr:cNvCxnSpPr/>
      </xdr:nvCxnSpPr>
      <xdr:spPr>
        <a:xfrm flipV="1">
          <a:off x="7861300" y="8872937"/>
          <a:ext cx="889000" cy="18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153105</xdr:rowOff>
    </xdr:from>
    <xdr:to>
      <xdr:col>46</xdr:col>
      <xdr:colOff>38100</xdr:colOff>
      <xdr:row>56</xdr:row>
      <xdr:rowOff>83255</xdr:rowOff>
    </xdr:to>
    <xdr:sp macro="" textlink="">
      <xdr:nvSpPr>
        <xdr:cNvPr id="351" name="フローチャート: 判断 350"/>
        <xdr:cNvSpPr/>
      </xdr:nvSpPr>
      <xdr:spPr>
        <a:xfrm>
          <a:off x="8699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74382</xdr:rowOff>
    </xdr:from>
    <xdr:ext cx="599010" cy="259045"/>
    <xdr:sp macro="" textlink="">
      <xdr:nvSpPr>
        <xdr:cNvPr id="352" name="テキスト ボックス 351"/>
        <xdr:cNvSpPr txBox="1"/>
      </xdr:nvSpPr>
      <xdr:spPr>
        <a:xfrm>
          <a:off x="8450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105833</xdr:rowOff>
    </xdr:from>
    <xdr:to>
      <xdr:col>41</xdr:col>
      <xdr:colOff>50800</xdr:colOff>
      <xdr:row>52</xdr:row>
      <xdr:rowOff>144263</xdr:rowOff>
    </xdr:to>
    <xdr:cxnSp macro="">
      <xdr:nvCxnSpPr>
        <xdr:cNvPr id="353" name="直線コネクタ 352"/>
        <xdr:cNvCxnSpPr/>
      </xdr:nvCxnSpPr>
      <xdr:spPr>
        <a:xfrm>
          <a:off x="6972300" y="9021233"/>
          <a:ext cx="889000" cy="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145607</xdr:rowOff>
    </xdr:from>
    <xdr:to>
      <xdr:col>41</xdr:col>
      <xdr:colOff>101600</xdr:colOff>
      <xdr:row>56</xdr:row>
      <xdr:rowOff>75757</xdr:rowOff>
    </xdr:to>
    <xdr:sp macro="" textlink="">
      <xdr:nvSpPr>
        <xdr:cNvPr id="354" name="フローチャート: 判断 353"/>
        <xdr:cNvSpPr/>
      </xdr:nvSpPr>
      <xdr:spPr>
        <a:xfrm>
          <a:off x="7810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66884</xdr:rowOff>
    </xdr:from>
    <xdr:ext cx="599010" cy="259045"/>
    <xdr:sp macro="" textlink="">
      <xdr:nvSpPr>
        <xdr:cNvPr id="355" name="テキスト ボックス 354"/>
        <xdr:cNvSpPr txBox="1"/>
      </xdr:nvSpPr>
      <xdr:spPr>
        <a:xfrm>
          <a:off x="7561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168284</xdr:rowOff>
    </xdr:from>
    <xdr:to>
      <xdr:col>36</xdr:col>
      <xdr:colOff>165100</xdr:colOff>
      <xdr:row>56</xdr:row>
      <xdr:rowOff>98434</xdr:rowOff>
    </xdr:to>
    <xdr:sp macro="" textlink="">
      <xdr:nvSpPr>
        <xdr:cNvPr id="356" name="フローチャート: 判断 355"/>
        <xdr:cNvSpPr/>
      </xdr:nvSpPr>
      <xdr:spPr>
        <a:xfrm>
          <a:off x="6921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89561</xdr:rowOff>
    </xdr:from>
    <xdr:ext cx="599010" cy="259045"/>
    <xdr:sp macro="" textlink="">
      <xdr:nvSpPr>
        <xdr:cNvPr id="357" name="テキスト ボックス 356"/>
        <xdr:cNvSpPr txBox="1"/>
      </xdr:nvSpPr>
      <xdr:spPr>
        <a:xfrm>
          <a:off x="6672795" y="96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91666</xdr:rowOff>
    </xdr:from>
    <xdr:to>
      <xdr:col>55</xdr:col>
      <xdr:colOff>50800</xdr:colOff>
      <xdr:row>55</xdr:row>
      <xdr:rowOff>21816</xdr:rowOff>
    </xdr:to>
    <xdr:sp macro="" textlink="">
      <xdr:nvSpPr>
        <xdr:cNvPr id="363" name="楕円 362"/>
        <xdr:cNvSpPr/>
      </xdr:nvSpPr>
      <xdr:spPr>
        <a:xfrm>
          <a:off x="10426700" y="93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114543</xdr:rowOff>
    </xdr:from>
    <xdr:ext cx="599010" cy="259045"/>
    <xdr:sp macro="" textlink="">
      <xdr:nvSpPr>
        <xdr:cNvPr id="364" name="普通建設事業費該当値テキスト"/>
        <xdr:cNvSpPr txBox="1"/>
      </xdr:nvSpPr>
      <xdr:spPr>
        <a:xfrm>
          <a:off x="10528300" y="920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30628</xdr:rowOff>
    </xdr:from>
    <xdr:to>
      <xdr:col>50</xdr:col>
      <xdr:colOff>165100</xdr:colOff>
      <xdr:row>51</xdr:row>
      <xdr:rowOff>132228</xdr:rowOff>
    </xdr:to>
    <xdr:sp macro="" textlink="">
      <xdr:nvSpPr>
        <xdr:cNvPr id="365" name="楕円 364"/>
        <xdr:cNvSpPr/>
      </xdr:nvSpPr>
      <xdr:spPr>
        <a:xfrm>
          <a:off x="9588500" y="877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148755</xdr:rowOff>
    </xdr:from>
    <xdr:ext cx="599010" cy="259045"/>
    <xdr:sp macro="" textlink="">
      <xdr:nvSpPr>
        <xdr:cNvPr id="366" name="テキスト ボックス 365"/>
        <xdr:cNvSpPr txBox="1"/>
      </xdr:nvSpPr>
      <xdr:spPr>
        <a:xfrm>
          <a:off x="9339795" y="85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78187</xdr:rowOff>
    </xdr:from>
    <xdr:to>
      <xdr:col>46</xdr:col>
      <xdr:colOff>38100</xdr:colOff>
      <xdr:row>52</xdr:row>
      <xdr:rowOff>8337</xdr:rowOff>
    </xdr:to>
    <xdr:sp macro="" textlink="">
      <xdr:nvSpPr>
        <xdr:cNvPr id="367" name="楕円 366"/>
        <xdr:cNvSpPr/>
      </xdr:nvSpPr>
      <xdr:spPr>
        <a:xfrm>
          <a:off x="8699500" y="88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24864</xdr:rowOff>
    </xdr:from>
    <xdr:ext cx="599010" cy="259045"/>
    <xdr:sp macro="" textlink="">
      <xdr:nvSpPr>
        <xdr:cNvPr id="368" name="テキスト ボックス 367"/>
        <xdr:cNvSpPr txBox="1"/>
      </xdr:nvSpPr>
      <xdr:spPr>
        <a:xfrm>
          <a:off x="8450795" y="859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93463</xdr:rowOff>
    </xdr:from>
    <xdr:to>
      <xdr:col>41</xdr:col>
      <xdr:colOff>101600</xdr:colOff>
      <xdr:row>53</xdr:row>
      <xdr:rowOff>23613</xdr:rowOff>
    </xdr:to>
    <xdr:sp macro="" textlink="">
      <xdr:nvSpPr>
        <xdr:cNvPr id="369" name="楕円 368"/>
        <xdr:cNvSpPr/>
      </xdr:nvSpPr>
      <xdr:spPr>
        <a:xfrm>
          <a:off x="7810500" y="900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40140</xdr:rowOff>
    </xdr:from>
    <xdr:ext cx="599010" cy="259045"/>
    <xdr:sp macro="" textlink="">
      <xdr:nvSpPr>
        <xdr:cNvPr id="370" name="テキスト ボックス 369"/>
        <xdr:cNvSpPr txBox="1"/>
      </xdr:nvSpPr>
      <xdr:spPr>
        <a:xfrm>
          <a:off x="7561795" y="878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55033</xdr:rowOff>
    </xdr:from>
    <xdr:to>
      <xdr:col>36</xdr:col>
      <xdr:colOff>165100</xdr:colOff>
      <xdr:row>52</xdr:row>
      <xdr:rowOff>156633</xdr:rowOff>
    </xdr:to>
    <xdr:sp macro="" textlink="">
      <xdr:nvSpPr>
        <xdr:cNvPr id="371" name="楕円 370"/>
        <xdr:cNvSpPr/>
      </xdr:nvSpPr>
      <xdr:spPr>
        <a:xfrm>
          <a:off x="6921500" y="89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1710</xdr:rowOff>
    </xdr:from>
    <xdr:ext cx="599010" cy="259045"/>
    <xdr:sp macro="" textlink="">
      <xdr:nvSpPr>
        <xdr:cNvPr id="372" name="テキスト ボックス 371"/>
        <xdr:cNvSpPr txBox="1"/>
      </xdr:nvSpPr>
      <xdr:spPr>
        <a:xfrm>
          <a:off x="6672795" y="874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394" name="直線コネクタ 393"/>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397" name="普通建設事業費 （ うち新規整備　）最大値テキスト"/>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398" name="直線コネクタ 397"/>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63384</xdr:rowOff>
    </xdr:from>
    <xdr:to>
      <xdr:col>55</xdr:col>
      <xdr:colOff>0</xdr:colOff>
      <xdr:row>78</xdr:row>
      <xdr:rowOff>106914</xdr:rowOff>
    </xdr:to>
    <xdr:cxnSp macro="">
      <xdr:nvCxnSpPr>
        <xdr:cNvPr id="399" name="直線コネクタ 398"/>
        <xdr:cNvCxnSpPr/>
      </xdr:nvCxnSpPr>
      <xdr:spPr>
        <a:xfrm flipV="1">
          <a:off x="9639300" y="13436484"/>
          <a:ext cx="838200" cy="4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0" name="普通建設事業費 （ うち新規整備　）平均値テキスト"/>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1" name="フローチャート: 判断 400"/>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57358</xdr:rowOff>
    </xdr:from>
    <xdr:to>
      <xdr:col>50</xdr:col>
      <xdr:colOff>114300</xdr:colOff>
      <xdr:row>78</xdr:row>
      <xdr:rowOff>106914</xdr:rowOff>
    </xdr:to>
    <xdr:cxnSp macro="">
      <xdr:nvCxnSpPr>
        <xdr:cNvPr id="402" name="直線コネクタ 401"/>
        <xdr:cNvCxnSpPr/>
      </xdr:nvCxnSpPr>
      <xdr:spPr>
        <a:xfrm>
          <a:off x="8750300" y="13430458"/>
          <a:ext cx="889000" cy="4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3" name="フローチャート: 判断 402"/>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04" name="テキスト ボックス 403"/>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22895</xdr:rowOff>
    </xdr:from>
    <xdr:to>
      <xdr:col>45</xdr:col>
      <xdr:colOff>177800</xdr:colOff>
      <xdr:row>78</xdr:row>
      <xdr:rowOff>57358</xdr:rowOff>
    </xdr:to>
    <xdr:cxnSp macro="">
      <xdr:nvCxnSpPr>
        <xdr:cNvPr id="405" name="直線コネクタ 404"/>
        <xdr:cNvCxnSpPr/>
      </xdr:nvCxnSpPr>
      <xdr:spPr>
        <a:xfrm>
          <a:off x="7861300" y="13224545"/>
          <a:ext cx="889000" cy="20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06" name="フローチャート: 判断 405"/>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07" name="テキスト ボックス 406"/>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22895</xdr:rowOff>
    </xdr:from>
    <xdr:to>
      <xdr:col>41</xdr:col>
      <xdr:colOff>50800</xdr:colOff>
      <xdr:row>78</xdr:row>
      <xdr:rowOff>16425</xdr:rowOff>
    </xdr:to>
    <xdr:cxnSp macro="">
      <xdr:nvCxnSpPr>
        <xdr:cNvPr id="408" name="直線コネクタ 407"/>
        <xdr:cNvCxnSpPr/>
      </xdr:nvCxnSpPr>
      <xdr:spPr>
        <a:xfrm flipV="1">
          <a:off x="6972300" y="13224545"/>
          <a:ext cx="889000" cy="16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09" name="フローチャート: 判断 408"/>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0" name="テキスト ボックス 409"/>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1" name="フローチャート: 判断 410"/>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2" name="テキスト ボックス 411"/>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12584</xdr:rowOff>
    </xdr:from>
    <xdr:to>
      <xdr:col>55</xdr:col>
      <xdr:colOff>50800</xdr:colOff>
      <xdr:row>78</xdr:row>
      <xdr:rowOff>114184</xdr:rowOff>
    </xdr:to>
    <xdr:sp macro="" textlink="">
      <xdr:nvSpPr>
        <xdr:cNvPr id="418" name="楕円 417"/>
        <xdr:cNvSpPr/>
      </xdr:nvSpPr>
      <xdr:spPr>
        <a:xfrm>
          <a:off x="10426700" y="133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98961</xdr:rowOff>
    </xdr:from>
    <xdr:ext cx="534377" cy="259045"/>
    <xdr:sp macro="" textlink="">
      <xdr:nvSpPr>
        <xdr:cNvPr id="419" name="普通建設事業費 （ うち新規整備　）該当値テキスト"/>
        <xdr:cNvSpPr txBox="1"/>
      </xdr:nvSpPr>
      <xdr:spPr>
        <a:xfrm>
          <a:off x="10528300" y="1330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56114</xdr:rowOff>
    </xdr:from>
    <xdr:to>
      <xdr:col>50</xdr:col>
      <xdr:colOff>165100</xdr:colOff>
      <xdr:row>78</xdr:row>
      <xdr:rowOff>157714</xdr:rowOff>
    </xdr:to>
    <xdr:sp macro="" textlink="">
      <xdr:nvSpPr>
        <xdr:cNvPr id="420" name="楕円 419"/>
        <xdr:cNvSpPr/>
      </xdr:nvSpPr>
      <xdr:spPr>
        <a:xfrm>
          <a:off x="9588500" y="134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148841</xdr:rowOff>
    </xdr:from>
    <xdr:ext cx="469744" cy="259045"/>
    <xdr:sp macro="" textlink="">
      <xdr:nvSpPr>
        <xdr:cNvPr id="421" name="テキスト ボックス 420"/>
        <xdr:cNvSpPr txBox="1"/>
      </xdr:nvSpPr>
      <xdr:spPr>
        <a:xfrm>
          <a:off x="9404428" y="135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6558</xdr:rowOff>
    </xdr:from>
    <xdr:to>
      <xdr:col>46</xdr:col>
      <xdr:colOff>38100</xdr:colOff>
      <xdr:row>78</xdr:row>
      <xdr:rowOff>108158</xdr:rowOff>
    </xdr:to>
    <xdr:sp macro="" textlink="">
      <xdr:nvSpPr>
        <xdr:cNvPr id="422" name="楕円 421"/>
        <xdr:cNvSpPr/>
      </xdr:nvSpPr>
      <xdr:spPr>
        <a:xfrm>
          <a:off x="8699500" y="133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99285</xdr:rowOff>
    </xdr:from>
    <xdr:ext cx="534377" cy="259045"/>
    <xdr:sp macro="" textlink="">
      <xdr:nvSpPr>
        <xdr:cNvPr id="423" name="テキスト ボックス 422"/>
        <xdr:cNvSpPr txBox="1"/>
      </xdr:nvSpPr>
      <xdr:spPr>
        <a:xfrm>
          <a:off x="8483111" y="1347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143545</xdr:rowOff>
    </xdr:from>
    <xdr:to>
      <xdr:col>41</xdr:col>
      <xdr:colOff>101600</xdr:colOff>
      <xdr:row>77</xdr:row>
      <xdr:rowOff>73695</xdr:rowOff>
    </xdr:to>
    <xdr:sp macro="" textlink="">
      <xdr:nvSpPr>
        <xdr:cNvPr id="424" name="楕円 423"/>
        <xdr:cNvSpPr/>
      </xdr:nvSpPr>
      <xdr:spPr>
        <a:xfrm>
          <a:off x="7810500" y="131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90222</xdr:rowOff>
    </xdr:from>
    <xdr:ext cx="534377" cy="259045"/>
    <xdr:sp macro="" textlink="">
      <xdr:nvSpPr>
        <xdr:cNvPr id="425" name="テキスト ボックス 424"/>
        <xdr:cNvSpPr txBox="1"/>
      </xdr:nvSpPr>
      <xdr:spPr>
        <a:xfrm>
          <a:off x="7594111" y="1294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137075</xdr:rowOff>
    </xdr:from>
    <xdr:to>
      <xdr:col>36</xdr:col>
      <xdr:colOff>165100</xdr:colOff>
      <xdr:row>78</xdr:row>
      <xdr:rowOff>67225</xdr:rowOff>
    </xdr:to>
    <xdr:sp macro="" textlink="">
      <xdr:nvSpPr>
        <xdr:cNvPr id="426" name="楕円 425"/>
        <xdr:cNvSpPr/>
      </xdr:nvSpPr>
      <xdr:spPr>
        <a:xfrm>
          <a:off x="6921500" y="1333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58352</xdr:rowOff>
    </xdr:from>
    <xdr:ext cx="534377" cy="259045"/>
    <xdr:sp macro="" textlink="">
      <xdr:nvSpPr>
        <xdr:cNvPr id="427" name="テキスト ボックス 426"/>
        <xdr:cNvSpPr txBox="1"/>
      </xdr:nvSpPr>
      <xdr:spPr>
        <a:xfrm>
          <a:off x="6705111" y="1343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156409</xdr:rowOff>
    </xdr:from>
    <xdr:to>
      <xdr:col>54</xdr:col>
      <xdr:colOff>189865</xdr:colOff>
      <xdr:row>98</xdr:row>
      <xdr:rowOff>104363</xdr:rowOff>
    </xdr:to>
    <xdr:cxnSp macro="">
      <xdr:nvCxnSpPr>
        <xdr:cNvPr id="449" name="直線コネクタ 448"/>
        <xdr:cNvCxnSpPr/>
      </xdr:nvCxnSpPr>
      <xdr:spPr>
        <a:xfrm flipV="1">
          <a:off x="10475595" y="16101259"/>
          <a:ext cx="1270" cy="80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108190</xdr:rowOff>
    </xdr:from>
    <xdr:ext cx="534377" cy="259045"/>
    <xdr:sp macro="" textlink="">
      <xdr:nvSpPr>
        <xdr:cNvPr id="450" name="普通建設事業費 （ うち更新整備　）最小値テキスト"/>
        <xdr:cNvSpPr txBox="1"/>
      </xdr:nvSpPr>
      <xdr:spPr>
        <a:xfrm>
          <a:off x="10528300" y="1691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104363</xdr:rowOff>
    </xdr:from>
    <xdr:to>
      <xdr:col>55</xdr:col>
      <xdr:colOff>88900</xdr:colOff>
      <xdr:row>98</xdr:row>
      <xdr:rowOff>104363</xdr:rowOff>
    </xdr:to>
    <xdr:cxnSp macro="">
      <xdr:nvCxnSpPr>
        <xdr:cNvPr id="451" name="直線コネクタ 450"/>
        <xdr:cNvCxnSpPr/>
      </xdr:nvCxnSpPr>
      <xdr:spPr>
        <a:xfrm>
          <a:off x="10388600" y="1690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103086</xdr:rowOff>
    </xdr:from>
    <xdr:ext cx="599010" cy="259045"/>
    <xdr:sp macro="" textlink="">
      <xdr:nvSpPr>
        <xdr:cNvPr id="452" name="普通建設事業費 （ うち更新整備　）最大値テキスト"/>
        <xdr:cNvSpPr txBox="1"/>
      </xdr:nvSpPr>
      <xdr:spPr>
        <a:xfrm>
          <a:off x="10528300" y="1587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156409</xdr:rowOff>
    </xdr:from>
    <xdr:to>
      <xdr:col>55</xdr:col>
      <xdr:colOff>88900</xdr:colOff>
      <xdr:row>93</xdr:row>
      <xdr:rowOff>156409</xdr:rowOff>
    </xdr:to>
    <xdr:cxnSp macro="">
      <xdr:nvCxnSpPr>
        <xdr:cNvPr id="453" name="直線コネクタ 452"/>
        <xdr:cNvCxnSpPr/>
      </xdr:nvCxnSpPr>
      <xdr:spPr>
        <a:xfrm>
          <a:off x="10388600" y="1610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131669</xdr:rowOff>
    </xdr:from>
    <xdr:to>
      <xdr:col>55</xdr:col>
      <xdr:colOff>0</xdr:colOff>
      <xdr:row>95</xdr:row>
      <xdr:rowOff>59485</xdr:rowOff>
    </xdr:to>
    <xdr:cxnSp macro="">
      <xdr:nvCxnSpPr>
        <xdr:cNvPr id="454" name="直線コネクタ 453"/>
        <xdr:cNvCxnSpPr/>
      </xdr:nvCxnSpPr>
      <xdr:spPr>
        <a:xfrm>
          <a:off x="9639300" y="15733619"/>
          <a:ext cx="838200" cy="61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159724</xdr:rowOff>
    </xdr:from>
    <xdr:ext cx="599010" cy="259045"/>
    <xdr:sp macro="" textlink="">
      <xdr:nvSpPr>
        <xdr:cNvPr id="455" name="普通建設事業費 （ うち更新整備　）平均値テキスト"/>
        <xdr:cNvSpPr txBox="1"/>
      </xdr:nvSpPr>
      <xdr:spPr>
        <a:xfrm>
          <a:off x="10528300" y="1661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9847</xdr:rowOff>
    </xdr:from>
    <xdr:to>
      <xdr:col>55</xdr:col>
      <xdr:colOff>50800</xdr:colOff>
      <xdr:row>97</xdr:row>
      <xdr:rowOff>111447</xdr:rowOff>
    </xdr:to>
    <xdr:sp macro="" textlink="">
      <xdr:nvSpPr>
        <xdr:cNvPr id="456" name="フローチャート: 判断 455"/>
        <xdr:cNvSpPr/>
      </xdr:nvSpPr>
      <xdr:spPr>
        <a:xfrm>
          <a:off x="10426700" y="1664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131669</xdr:rowOff>
    </xdr:from>
    <xdr:to>
      <xdr:col>50</xdr:col>
      <xdr:colOff>114300</xdr:colOff>
      <xdr:row>92</xdr:row>
      <xdr:rowOff>130484</xdr:rowOff>
    </xdr:to>
    <xdr:cxnSp macro="">
      <xdr:nvCxnSpPr>
        <xdr:cNvPr id="457" name="直線コネクタ 456"/>
        <xdr:cNvCxnSpPr/>
      </xdr:nvCxnSpPr>
      <xdr:spPr>
        <a:xfrm flipV="1">
          <a:off x="8750300" y="15733619"/>
          <a:ext cx="889000" cy="17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4586</xdr:rowOff>
    </xdr:from>
    <xdr:to>
      <xdr:col>50</xdr:col>
      <xdr:colOff>165100</xdr:colOff>
      <xdr:row>97</xdr:row>
      <xdr:rowOff>106186</xdr:rowOff>
    </xdr:to>
    <xdr:sp macro="" textlink="">
      <xdr:nvSpPr>
        <xdr:cNvPr id="458" name="フローチャート: 判断 457"/>
        <xdr:cNvSpPr/>
      </xdr:nvSpPr>
      <xdr:spPr>
        <a:xfrm>
          <a:off x="95885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97313</xdr:rowOff>
    </xdr:from>
    <xdr:ext cx="599010" cy="259045"/>
    <xdr:sp macro="" textlink="">
      <xdr:nvSpPr>
        <xdr:cNvPr id="459" name="テキスト ボックス 458"/>
        <xdr:cNvSpPr txBox="1"/>
      </xdr:nvSpPr>
      <xdr:spPr>
        <a:xfrm>
          <a:off x="9339795" y="1672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130484</xdr:rowOff>
    </xdr:from>
    <xdr:to>
      <xdr:col>45</xdr:col>
      <xdr:colOff>177800</xdr:colOff>
      <xdr:row>93</xdr:row>
      <xdr:rowOff>153859</xdr:rowOff>
    </xdr:to>
    <xdr:cxnSp macro="">
      <xdr:nvCxnSpPr>
        <xdr:cNvPr id="460" name="直線コネクタ 459"/>
        <xdr:cNvCxnSpPr/>
      </xdr:nvCxnSpPr>
      <xdr:spPr>
        <a:xfrm flipV="1">
          <a:off x="7861300" y="15903884"/>
          <a:ext cx="889000" cy="19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16731</xdr:rowOff>
    </xdr:from>
    <xdr:to>
      <xdr:col>46</xdr:col>
      <xdr:colOff>38100</xdr:colOff>
      <xdr:row>97</xdr:row>
      <xdr:rowOff>118331</xdr:rowOff>
    </xdr:to>
    <xdr:sp macro="" textlink="">
      <xdr:nvSpPr>
        <xdr:cNvPr id="461" name="フローチャート: 判断 460"/>
        <xdr:cNvSpPr/>
      </xdr:nvSpPr>
      <xdr:spPr>
        <a:xfrm>
          <a:off x="8699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109458</xdr:rowOff>
    </xdr:from>
    <xdr:ext cx="599010" cy="259045"/>
    <xdr:sp macro="" textlink="">
      <xdr:nvSpPr>
        <xdr:cNvPr id="462" name="テキスト ボックス 461"/>
        <xdr:cNvSpPr txBox="1"/>
      </xdr:nvSpPr>
      <xdr:spPr>
        <a:xfrm>
          <a:off x="8450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153859</xdr:rowOff>
    </xdr:from>
    <xdr:to>
      <xdr:col>41</xdr:col>
      <xdr:colOff>50800</xdr:colOff>
      <xdr:row>94</xdr:row>
      <xdr:rowOff>44641</xdr:rowOff>
    </xdr:to>
    <xdr:cxnSp macro="">
      <xdr:nvCxnSpPr>
        <xdr:cNvPr id="463" name="直線コネクタ 462"/>
        <xdr:cNvCxnSpPr/>
      </xdr:nvCxnSpPr>
      <xdr:spPr>
        <a:xfrm flipV="1">
          <a:off x="6972300" y="16098709"/>
          <a:ext cx="889000" cy="6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149033</xdr:rowOff>
    </xdr:from>
    <xdr:to>
      <xdr:col>41</xdr:col>
      <xdr:colOff>101600</xdr:colOff>
      <xdr:row>97</xdr:row>
      <xdr:rowOff>79183</xdr:rowOff>
    </xdr:to>
    <xdr:sp macro="" textlink="">
      <xdr:nvSpPr>
        <xdr:cNvPr id="464" name="フローチャート: 判断 463"/>
        <xdr:cNvSpPr/>
      </xdr:nvSpPr>
      <xdr:spPr>
        <a:xfrm>
          <a:off x="7810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70310</xdr:rowOff>
    </xdr:from>
    <xdr:ext cx="599010" cy="259045"/>
    <xdr:sp macro="" textlink="">
      <xdr:nvSpPr>
        <xdr:cNvPr id="465" name="テキスト ボックス 464"/>
        <xdr:cNvSpPr txBox="1"/>
      </xdr:nvSpPr>
      <xdr:spPr>
        <a:xfrm>
          <a:off x="7561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2645</xdr:rowOff>
    </xdr:from>
    <xdr:to>
      <xdr:col>36</xdr:col>
      <xdr:colOff>165100</xdr:colOff>
      <xdr:row>97</xdr:row>
      <xdr:rowOff>104245</xdr:rowOff>
    </xdr:to>
    <xdr:sp macro="" textlink="">
      <xdr:nvSpPr>
        <xdr:cNvPr id="466" name="フローチャート: 判断 465"/>
        <xdr:cNvSpPr/>
      </xdr:nvSpPr>
      <xdr:spPr>
        <a:xfrm>
          <a:off x="6921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95372</xdr:rowOff>
    </xdr:from>
    <xdr:ext cx="599010" cy="259045"/>
    <xdr:sp macro="" textlink="">
      <xdr:nvSpPr>
        <xdr:cNvPr id="467" name="テキスト ボックス 466"/>
        <xdr:cNvSpPr txBox="1"/>
      </xdr:nvSpPr>
      <xdr:spPr>
        <a:xfrm>
          <a:off x="6672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8685</xdr:rowOff>
    </xdr:from>
    <xdr:to>
      <xdr:col>55</xdr:col>
      <xdr:colOff>50800</xdr:colOff>
      <xdr:row>95</xdr:row>
      <xdr:rowOff>110285</xdr:rowOff>
    </xdr:to>
    <xdr:sp macro="" textlink="">
      <xdr:nvSpPr>
        <xdr:cNvPr id="473" name="楕円 472"/>
        <xdr:cNvSpPr/>
      </xdr:nvSpPr>
      <xdr:spPr>
        <a:xfrm>
          <a:off x="10426700" y="162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31562</xdr:rowOff>
    </xdr:from>
    <xdr:ext cx="599010" cy="259045"/>
    <xdr:sp macro="" textlink="">
      <xdr:nvSpPr>
        <xdr:cNvPr id="474" name="普通建設事業費 （ うち更新整備　）該当値テキスト"/>
        <xdr:cNvSpPr txBox="1"/>
      </xdr:nvSpPr>
      <xdr:spPr>
        <a:xfrm>
          <a:off x="10528300" y="1614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80869</xdr:rowOff>
    </xdr:from>
    <xdr:to>
      <xdr:col>50</xdr:col>
      <xdr:colOff>165100</xdr:colOff>
      <xdr:row>92</xdr:row>
      <xdr:rowOff>11019</xdr:rowOff>
    </xdr:to>
    <xdr:sp macro="" textlink="">
      <xdr:nvSpPr>
        <xdr:cNvPr id="475" name="楕円 474"/>
        <xdr:cNvSpPr/>
      </xdr:nvSpPr>
      <xdr:spPr>
        <a:xfrm>
          <a:off x="9588500" y="1568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27546</xdr:rowOff>
    </xdr:from>
    <xdr:ext cx="599010" cy="259045"/>
    <xdr:sp macro="" textlink="">
      <xdr:nvSpPr>
        <xdr:cNvPr id="476" name="テキスト ボックス 475"/>
        <xdr:cNvSpPr txBox="1"/>
      </xdr:nvSpPr>
      <xdr:spPr>
        <a:xfrm>
          <a:off x="9339795" y="154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79684</xdr:rowOff>
    </xdr:from>
    <xdr:to>
      <xdr:col>46</xdr:col>
      <xdr:colOff>38100</xdr:colOff>
      <xdr:row>93</xdr:row>
      <xdr:rowOff>9834</xdr:rowOff>
    </xdr:to>
    <xdr:sp macro="" textlink="">
      <xdr:nvSpPr>
        <xdr:cNvPr id="477" name="楕円 476"/>
        <xdr:cNvSpPr/>
      </xdr:nvSpPr>
      <xdr:spPr>
        <a:xfrm>
          <a:off x="8699500" y="158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26361</xdr:rowOff>
    </xdr:from>
    <xdr:ext cx="599010" cy="259045"/>
    <xdr:sp macro="" textlink="">
      <xdr:nvSpPr>
        <xdr:cNvPr id="478" name="テキスト ボックス 477"/>
        <xdr:cNvSpPr txBox="1"/>
      </xdr:nvSpPr>
      <xdr:spPr>
        <a:xfrm>
          <a:off x="8450795" y="1562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103059</xdr:rowOff>
    </xdr:from>
    <xdr:to>
      <xdr:col>41</xdr:col>
      <xdr:colOff>101600</xdr:colOff>
      <xdr:row>94</xdr:row>
      <xdr:rowOff>33209</xdr:rowOff>
    </xdr:to>
    <xdr:sp macro="" textlink="">
      <xdr:nvSpPr>
        <xdr:cNvPr id="479" name="楕円 478"/>
        <xdr:cNvSpPr/>
      </xdr:nvSpPr>
      <xdr:spPr>
        <a:xfrm>
          <a:off x="7810500" y="1604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49736</xdr:rowOff>
    </xdr:from>
    <xdr:ext cx="599010" cy="259045"/>
    <xdr:sp macro="" textlink="">
      <xdr:nvSpPr>
        <xdr:cNvPr id="480" name="テキスト ボックス 479"/>
        <xdr:cNvSpPr txBox="1"/>
      </xdr:nvSpPr>
      <xdr:spPr>
        <a:xfrm>
          <a:off x="7561795" y="1582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165291</xdr:rowOff>
    </xdr:from>
    <xdr:to>
      <xdr:col>36</xdr:col>
      <xdr:colOff>165100</xdr:colOff>
      <xdr:row>94</xdr:row>
      <xdr:rowOff>95441</xdr:rowOff>
    </xdr:to>
    <xdr:sp macro="" textlink="">
      <xdr:nvSpPr>
        <xdr:cNvPr id="481" name="楕円 480"/>
        <xdr:cNvSpPr/>
      </xdr:nvSpPr>
      <xdr:spPr>
        <a:xfrm>
          <a:off x="6921500" y="161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111968</xdr:rowOff>
    </xdr:from>
    <xdr:ext cx="599010" cy="259045"/>
    <xdr:sp macro="" textlink="">
      <xdr:nvSpPr>
        <xdr:cNvPr id="482" name="テキスト ボックス 481"/>
        <xdr:cNvSpPr txBox="1"/>
      </xdr:nvSpPr>
      <xdr:spPr>
        <a:xfrm>
          <a:off x="6672795" y="1588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8" name="テキスト ボックス 49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0" name="テキスト ボックス 49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06" name="直線コネクタ 505"/>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09" name="災害復旧事業費最大値テキスト"/>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0" name="直線コネクタ 509"/>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18839</xdr:rowOff>
    </xdr:from>
    <xdr:to>
      <xdr:col>85</xdr:col>
      <xdr:colOff>127000</xdr:colOff>
      <xdr:row>39</xdr:row>
      <xdr:rowOff>37287</xdr:rowOff>
    </xdr:to>
    <xdr:cxnSp macro="">
      <xdr:nvCxnSpPr>
        <xdr:cNvPr id="511" name="直線コネクタ 510"/>
        <xdr:cNvCxnSpPr/>
      </xdr:nvCxnSpPr>
      <xdr:spPr>
        <a:xfrm>
          <a:off x="15481300" y="6705389"/>
          <a:ext cx="8382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12" name="災害復旧事業費平均値テキスト"/>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13" name="フローチャート: 判断 512"/>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18839</xdr:rowOff>
    </xdr:from>
    <xdr:to>
      <xdr:col>81</xdr:col>
      <xdr:colOff>50800</xdr:colOff>
      <xdr:row>39</xdr:row>
      <xdr:rowOff>41897</xdr:rowOff>
    </xdr:to>
    <xdr:cxnSp macro="">
      <xdr:nvCxnSpPr>
        <xdr:cNvPr id="514" name="直線コネクタ 513"/>
        <xdr:cNvCxnSpPr/>
      </xdr:nvCxnSpPr>
      <xdr:spPr>
        <a:xfrm flipV="1">
          <a:off x="14592300" y="6705389"/>
          <a:ext cx="889000" cy="2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15" name="フローチャート: 判断 514"/>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16" name="テキスト ボックス 515"/>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41897</xdr:rowOff>
    </xdr:from>
    <xdr:to>
      <xdr:col>76</xdr:col>
      <xdr:colOff>114300</xdr:colOff>
      <xdr:row>39</xdr:row>
      <xdr:rowOff>44450</xdr:rowOff>
    </xdr:to>
    <xdr:cxnSp macro="">
      <xdr:nvCxnSpPr>
        <xdr:cNvPr id="517" name="直線コネクタ 516"/>
        <xdr:cNvCxnSpPr/>
      </xdr:nvCxnSpPr>
      <xdr:spPr>
        <a:xfrm flipV="1">
          <a:off x="13703300" y="67284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18" name="フローチャート: 判断 517"/>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19" name="テキスト ボックス 518"/>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24272</xdr:rowOff>
    </xdr:from>
    <xdr:to>
      <xdr:col>71</xdr:col>
      <xdr:colOff>177800</xdr:colOff>
      <xdr:row>39</xdr:row>
      <xdr:rowOff>44450</xdr:rowOff>
    </xdr:to>
    <xdr:cxnSp macro="">
      <xdr:nvCxnSpPr>
        <xdr:cNvPr id="520" name="直線コネクタ 519"/>
        <xdr:cNvCxnSpPr/>
      </xdr:nvCxnSpPr>
      <xdr:spPr>
        <a:xfrm>
          <a:off x="12814300" y="6710822"/>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1" name="フローチャート: 判断 520"/>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22" name="テキスト ボックス 521"/>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23" name="フローチャート: 判断 522"/>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24" name="テキスト ボックス 523"/>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157937</xdr:rowOff>
    </xdr:from>
    <xdr:to>
      <xdr:col>85</xdr:col>
      <xdr:colOff>177800</xdr:colOff>
      <xdr:row>39</xdr:row>
      <xdr:rowOff>88087</xdr:rowOff>
    </xdr:to>
    <xdr:sp macro="" textlink="">
      <xdr:nvSpPr>
        <xdr:cNvPr id="530" name="楕円 529"/>
        <xdr:cNvSpPr/>
      </xdr:nvSpPr>
      <xdr:spPr>
        <a:xfrm>
          <a:off x="162687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72864</xdr:rowOff>
    </xdr:from>
    <xdr:ext cx="378565" cy="259045"/>
    <xdr:sp macro="" textlink="">
      <xdr:nvSpPr>
        <xdr:cNvPr id="531" name="災害復旧事業費該当値テキスト"/>
        <xdr:cNvSpPr txBox="1"/>
      </xdr:nvSpPr>
      <xdr:spPr>
        <a:xfrm>
          <a:off x="16370300" y="65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139489</xdr:rowOff>
    </xdr:from>
    <xdr:to>
      <xdr:col>81</xdr:col>
      <xdr:colOff>101600</xdr:colOff>
      <xdr:row>39</xdr:row>
      <xdr:rowOff>69639</xdr:rowOff>
    </xdr:to>
    <xdr:sp macro="" textlink="">
      <xdr:nvSpPr>
        <xdr:cNvPr id="532" name="楕円 531"/>
        <xdr:cNvSpPr/>
      </xdr:nvSpPr>
      <xdr:spPr>
        <a:xfrm>
          <a:off x="15430500" y="665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60766</xdr:rowOff>
    </xdr:from>
    <xdr:ext cx="469744" cy="259045"/>
    <xdr:sp macro="" textlink="">
      <xdr:nvSpPr>
        <xdr:cNvPr id="533" name="テキスト ボックス 532"/>
        <xdr:cNvSpPr txBox="1"/>
      </xdr:nvSpPr>
      <xdr:spPr>
        <a:xfrm>
          <a:off x="15246428" y="674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162547</xdr:rowOff>
    </xdr:from>
    <xdr:to>
      <xdr:col>76</xdr:col>
      <xdr:colOff>165100</xdr:colOff>
      <xdr:row>39</xdr:row>
      <xdr:rowOff>92697</xdr:rowOff>
    </xdr:to>
    <xdr:sp macro="" textlink="">
      <xdr:nvSpPr>
        <xdr:cNvPr id="534" name="楕円 533"/>
        <xdr:cNvSpPr/>
      </xdr:nvSpPr>
      <xdr:spPr>
        <a:xfrm>
          <a:off x="14541500" y="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83824</xdr:rowOff>
    </xdr:from>
    <xdr:ext cx="378565" cy="259045"/>
    <xdr:sp macro="" textlink="">
      <xdr:nvSpPr>
        <xdr:cNvPr id="535" name="テキスト ボックス 534"/>
        <xdr:cNvSpPr txBox="1"/>
      </xdr:nvSpPr>
      <xdr:spPr>
        <a:xfrm>
          <a:off x="14403017" y="677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6" name="楕円 53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7" name="テキスト ボックス 53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144922</xdr:rowOff>
    </xdr:from>
    <xdr:to>
      <xdr:col>67</xdr:col>
      <xdr:colOff>101600</xdr:colOff>
      <xdr:row>39</xdr:row>
      <xdr:rowOff>75072</xdr:rowOff>
    </xdr:to>
    <xdr:sp macro="" textlink="">
      <xdr:nvSpPr>
        <xdr:cNvPr id="538" name="楕円 537"/>
        <xdr:cNvSpPr/>
      </xdr:nvSpPr>
      <xdr:spPr>
        <a:xfrm>
          <a:off x="12763500" y="66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66199</xdr:rowOff>
    </xdr:from>
    <xdr:ext cx="469744" cy="259045"/>
    <xdr:sp macro="" textlink="">
      <xdr:nvSpPr>
        <xdr:cNvPr id="539" name="テキスト ボックス 538"/>
        <xdr:cNvSpPr txBox="1"/>
      </xdr:nvSpPr>
      <xdr:spPr>
        <a:xfrm>
          <a:off x="12579428" y="675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3" name="テキスト ボックス 552"/>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5" name="テキスト ボックス 554"/>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7" name="テキスト ボックス 556"/>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1" name="直線コネクタ 560"/>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2"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3" name="直線コネクタ 56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4"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6" name="直線コネクタ 56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7"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8" name="フローチャート: 判断 567"/>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9" name="直線コネクタ 56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0" name="フローチャート: 判断 569"/>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1" name="テキスト ボックス 57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2" name="直線コネクタ 57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3" name="フローチャート: 判断 572"/>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4" name="テキスト ボックス 573"/>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5" name="直線コネクタ 57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6" name="フローチャート: 判断 575"/>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77" name="テキスト ボックス 576"/>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8" name="フローチャート: 判断 577"/>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9" name="テキスト ボックス 578"/>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5" name="楕円 58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6"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7" name="楕円 58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8" name="テキスト ボックス 587"/>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9" name="楕円 58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0" name="テキスト ボックス 589"/>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1" name="楕円 59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2" name="テキスト ボックス 59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3" name="楕円 59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4" name="テキスト ボックス 593"/>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18" name="直線コネクタ 617"/>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19" name="公債費最小値テキスト"/>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0" name="直線コネクタ 619"/>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1" name="公債費最大値テキスト"/>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2" name="直線コネクタ 621"/>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75048</xdr:rowOff>
    </xdr:from>
    <xdr:to>
      <xdr:col>85</xdr:col>
      <xdr:colOff>127000</xdr:colOff>
      <xdr:row>75</xdr:row>
      <xdr:rowOff>78927</xdr:rowOff>
    </xdr:to>
    <xdr:cxnSp macro="">
      <xdr:nvCxnSpPr>
        <xdr:cNvPr id="623" name="直線コネクタ 622"/>
        <xdr:cNvCxnSpPr/>
      </xdr:nvCxnSpPr>
      <xdr:spPr>
        <a:xfrm>
          <a:off x="15481300" y="12933798"/>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24" name="公債費平均値テキスト"/>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25" name="フローチャート: 判断 624"/>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75048</xdr:rowOff>
    </xdr:from>
    <xdr:to>
      <xdr:col>81</xdr:col>
      <xdr:colOff>50800</xdr:colOff>
      <xdr:row>75</xdr:row>
      <xdr:rowOff>144440</xdr:rowOff>
    </xdr:to>
    <xdr:cxnSp macro="">
      <xdr:nvCxnSpPr>
        <xdr:cNvPr id="626" name="直線コネクタ 625"/>
        <xdr:cNvCxnSpPr/>
      </xdr:nvCxnSpPr>
      <xdr:spPr>
        <a:xfrm flipV="1">
          <a:off x="14592300" y="12933798"/>
          <a:ext cx="889000" cy="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27" name="フローチャート: 判断 626"/>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28" name="テキスト ボックス 627"/>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144440</xdr:rowOff>
    </xdr:from>
    <xdr:to>
      <xdr:col>76</xdr:col>
      <xdr:colOff>114300</xdr:colOff>
      <xdr:row>76</xdr:row>
      <xdr:rowOff>43524</xdr:rowOff>
    </xdr:to>
    <xdr:cxnSp macro="">
      <xdr:nvCxnSpPr>
        <xdr:cNvPr id="629" name="直線コネクタ 628"/>
        <xdr:cNvCxnSpPr/>
      </xdr:nvCxnSpPr>
      <xdr:spPr>
        <a:xfrm flipV="1">
          <a:off x="13703300" y="13003190"/>
          <a:ext cx="889000" cy="7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0" name="フローチャート: 判断 629"/>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1" name="テキスト ボックス 630"/>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43524</xdr:rowOff>
    </xdr:from>
    <xdr:to>
      <xdr:col>71</xdr:col>
      <xdr:colOff>177800</xdr:colOff>
      <xdr:row>76</xdr:row>
      <xdr:rowOff>62768</xdr:rowOff>
    </xdr:to>
    <xdr:cxnSp macro="">
      <xdr:nvCxnSpPr>
        <xdr:cNvPr id="632" name="直線コネクタ 631"/>
        <xdr:cNvCxnSpPr/>
      </xdr:nvCxnSpPr>
      <xdr:spPr>
        <a:xfrm flipV="1">
          <a:off x="12814300" y="13073724"/>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3" name="フローチャート: 判断 632"/>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34" name="テキスト ボックス 633"/>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35" name="フローチャート: 判断 634"/>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36" name="テキスト ボックス 635"/>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28127</xdr:rowOff>
    </xdr:from>
    <xdr:to>
      <xdr:col>85</xdr:col>
      <xdr:colOff>177800</xdr:colOff>
      <xdr:row>75</xdr:row>
      <xdr:rowOff>129727</xdr:rowOff>
    </xdr:to>
    <xdr:sp macro="" textlink="">
      <xdr:nvSpPr>
        <xdr:cNvPr id="642" name="楕円 641"/>
        <xdr:cNvSpPr/>
      </xdr:nvSpPr>
      <xdr:spPr>
        <a:xfrm>
          <a:off x="16268700" y="128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51004</xdr:rowOff>
    </xdr:from>
    <xdr:ext cx="599010" cy="259045"/>
    <xdr:sp macro="" textlink="">
      <xdr:nvSpPr>
        <xdr:cNvPr id="643" name="公債費該当値テキスト"/>
        <xdr:cNvSpPr txBox="1"/>
      </xdr:nvSpPr>
      <xdr:spPr>
        <a:xfrm>
          <a:off x="16370300" y="1273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24248</xdr:rowOff>
    </xdr:from>
    <xdr:to>
      <xdr:col>81</xdr:col>
      <xdr:colOff>101600</xdr:colOff>
      <xdr:row>75</xdr:row>
      <xdr:rowOff>125848</xdr:rowOff>
    </xdr:to>
    <xdr:sp macro="" textlink="">
      <xdr:nvSpPr>
        <xdr:cNvPr id="644" name="楕円 643"/>
        <xdr:cNvSpPr/>
      </xdr:nvSpPr>
      <xdr:spPr>
        <a:xfrm>
          <a:off x="15430500" y="128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142375</xdr:rowOff>
    </xdr:from>
    <xdr:ext cx="599010" cy="259045"/>
    <xdr:sp macro="" textlink="">
      <xdr:nvSpPr>
        <xdr:cNvPr id="645" name="テキスト ボックス 644"/>
        <xdr:cNvSpPr txBox="1"/>
      </xdr:nvSpPr>
      <xdr:spPr>
        <a:xfrm>
          <a:off x="15181795" y="1265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93640</xdr:rowOff>
    </xdr:from>
    <xdr:to>
      <xdr:col>76</xdr:col>
      <xdr:colOff>165100</xdr:colOff>
      <xdr:row>76</xdr:row>
      <xdr:rowOff>23791</xdr:rowOff>
    </xdr:to>
    <xdr:sp macro="" textlink="">
      <xdr:nvSpPr>
        <xdr:cNvPr id="646" name="楕円 645"/>
        <xdr:cNvSpPr/>
      </xdr:nvSpPr>
      <xdr:spPr>
        <a:xfrm>
          <a:off x="14541500" y="129523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40317</xdr:rowOff>
    </xdr:from>
    <xdr:ext cx="599010" cy="259045"/>
    <xdr:sp macro="" textlink="">
      <xdr:nvSpPr>
        <xdr:cNvPr id="647" name="テキスト ボックス 646"/>
        <xdr:cNvSpPr txBox="1"/>
      </xdr:nvSpPr>
      <xdr:spPr>
        <a:xfrm>
          <a:off x="14292795" y="1272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164174</xdr:rowOff>
    </xdr:from>
    <xdr:to>
      <xdr:col>72</xdr:col>
      <xdr:colOff>38100</xdr:colOff>
      <xdr:row>76</xdr:row>
      <xdr:rowOff>94324</xdr:rowOff>
    </xdr:to>
    <xdr:sp macro="" textlink="">
      <xdr:nvSpPr>
        <xdr:cNvPr id="648" name="楕円 647"/>
        <xdr:cNvSpPr/>
      </xdr:nvSpPr>
      <xdr:spPr>
        <a:xfrm>
          <a:off x="13652500" y="130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110851</xdr:rowOff>
    </xdr:from>
    <xdr:ext cx="599010" cy="259045"/>
    <xdr:sp macro="" textlink="">
      <xdr:nvSpPr>
        <xdr:cNvPr id="649" name="テキスト ボックス 648"/>
        <xdr:cNvSpPr txBox="1"/>
      </xdr:nvSpPr>
      <xdr:spPr>
        <a:xfrm>
          <a:off x="13403795" y="1279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11968</xdr:rowOff>
    </xdr:from>
    <xdr:to>
      <xdr:col>67</xdr:col>
      <xdr:colOff>101600</xdr:colOff>
      <xdr:row>76</xdr:row>
      <xdr:rowOff>113568</xdr:rowOff>
    </xdr:to>
    <xdr:sp macro="" textlink="">
      <xdr:nvSpPr>
        <xdr:cNvPr id="650" name="楕円 649"/>
        <xdr:cNvSpPr/>
      </xdr:nvSpPr>
      <xdr:spPr>
        <a:xfrm>
          <a:off x="12763500" y="130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130095</xdr:rowOff>
    </xdr:from>
    <xdr:ext cx="599010" cy="259045"/>
    <xdr:sp macro="" textlink="">
      <xdr:nvSpPr>
        <xdr:cNvPr id="651" name="テキスト ボックス 650"/>
        <xdr:cNvSpPr txBox="1"/>
      </xdr:nvSpPr>
      <xdr:spPr>
        <a:xfrm>
          <a:off x="12514795" y="128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3" name="直線コネクタ 672"/>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74" name="積立金最小値テキスト"/>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75" name="直線コネクタ 674"/>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76" name="積立金最大値テキスト"/>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77" name="直線コネクタ 676"/>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121917</xdr:rowOff>
    </xdr:from>
    <xdr:to>
      <xdr:col>85</xdr:col>
      <xdr:colOff>127000</xdr:colOff>
      <xdr:row>96</xdr:row>
      <xdr:rowOff>149056</xdr:rowOff>
    </xdr:to>
    <xdr:cxnSp macro="">
      <xdr:nvCxnSpPr>
        <xdr:cNvPr id="678" name="直線コネクタ 677"/>
        <xdr:cNvCxnSpPr/>
      </xdr:nvCxnSpPr>
      <xdr:spPr>
        <a:xfrm flipV="1">
          <a:off x="15481300" y="16581117"/>
          <a:ext cx="838200" cy="2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79" name="積立金平均値テキスト"/>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0" name="フローチャート: 判断 679"/>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149056</xdr:rowOff>
    </xdr:from>
    <xdr:to>
      <xdr:col>81</xdr:col>
      <xdr:colOff>50800</xdr:colOff>
      <xdr:row>97</xdr:row>
      <xdr:rowOff>26673</xdr:rowOff>
    </xdr:to>
    <xdr:cxnSp macro="">
      <xdr:nvCxnSpPr>
        <xdr:cNvPr id="681" name="直線コネクタ 680"/>
        <xdr:cNvCxnSpPr/>
      </xdr:nvCxnSpPr>
      <xdr:spPr>
        <a:xfrm flipV="1">
          <a:off x="14592300" y="16608256"/>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2" name="フローチャート: 判断 681"/>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83" name="テキスト ボックス 682"/>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122639</xdr:rowOff>
    </xdr:from>
    <xdr:to>
      <xdr:col>76</xdr:col>
      <xdr:colOff>114300</xdr:colOff>
      <xdr:row>97</xdr:row>
      <xdr:rowOff>26673</xdr:rowOff>
    </xdr:to>
    <xdr:cxnSp macro="">
      <xdr:nvCxnSpPr>
        <xdr:cNvPr id="684" name="直線コネクタ 683"/>
        <xdr:cNvCxnSpPr/>
      </xdr:nvCxnSpPr>
      <xdr:spPr>
        <a:xfrm>
          <a:off x="13703300" y="16581839"/>
          <a:ext cx="8890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85" name="フローチャート: 判断 684"/>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86" name="テキスト ボックス 685"/>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122639</xdr:rowOff>
    </xdr:from>
    <xdr:to>
      <xdr:col>71</xdr:col>
      <xdr:colOff>177800</xdr:colOff>
      <xdr:row>96</xdr:row>
      <xdr:rowOff>133548</xdr:rowOff>
    </xdr:to>
    <xdr:cxnSp macro="">
      <xdr:nvCxnSpPr>
        <xdr:cNvPr id="687" name="直線コネクタ 686"/>
        <xdr:cNvCxnSpPr/>
      </xdr:nvCxnSpPr>
      <xdr:spPr>
        <a:xfrm flipV="1">
          <a:off x="12814300" y="16581839"/>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88" name="フローチャート: 判断 687"/>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89" name="テキスト ボックス 688"/>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0" name="フローチャート: 判断 689"/>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1" name="テキスト ボックス 690"/>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71117</xdr:rowOff>
    </xdr:from>
    <xdr:to>
      <xdr:col>85</xdr:col>
      <xdr:colOff>177800</xdr:colOff>
      <xdr:row>97</xdr:row>
      <xdr:rowOff>1267</xdr:rowOff>
    </xdr:to>
    <xdr:sp macro="" textlink="">
      <xdr:nvSpPr>
        <xdr:cNvPr id="697" name="楕円 696"/>
        <xdr:cNvSpPr/>
      </xdr:nvSpPr>
      <xdr:spPr>
        <a:xfrm>
          <a:off x="16268700" y="165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93994</xdr:rowOff>
    </xdr:from>
    <xdr:ext cx="599010" cy="259045"/>
    <xdr:sp macro="" textlink="">
      <xdr:nvSpPr>
        <xdr:cNvPr id="698" name="積立金該当値テキスト"/>
        <xdr:cNvSpPr txBox="1"/>
      </xdr:nvSpPr>
      <xdr:spPr>
        <a:xfrm>
          <a:off x="16370300" y="1638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98256</xdr:rowOff>
    </xdr:from>
    <xdr:to>
      <xdr:col>81</xdr:col>
      <xdr:colOff>101600</xdr:colOff>
      <xdr:row>97</xdr:row>
      <xdr:rowOff>28406</xdr:rowOff>
    </xdr:to>
    <xdr:sp macro="" textlink="">
      <xdr:nvSpPr>
        <xdr:cNvPr id="699" name="楕円 698"/>
        <xdr:cNvSpPr/>
      </xdr:nvSpPr>
      <xdr:spPr>
        <a:xfrm>
          <a:off x="15430500" y="1655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44933</xdr:rowOff>
    </xdr:from>
    <xdr:ext cx="599010" cy="259045"/>
    <xdr:sp macro="" textlink="">
      <xdr:nvSpPr>
        <xdr:cNvPr id="700" name="テキスト ボックス 699"/>
        <xdr:cNvSpPr txBox="1"/>
      </xdr:nvSpPr>
      <xdr:spPr>
        <a:xfrm>
          <a:off x="15181795" y="1633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147323</xdr:rowOff>
    </xdr:from>
    <xdr:to>
      <xdr:col>76</xdr:col>
      <xdr:colOff>165100</xdr:colOff>
      <xdr:row>97</xdr:row>
      <xdr:rowOff>77473</xdr:rowOff>
    </xdr:to>
    <xdr:sp macro="" textlink="">
      <xdr:nvSpPr>
        <xdr:cNvPr id="701" name="楕円 700"/>
        <xdr:cNvSpPr/>
      </xdr:nvSpPr>
      <xdr:spPr>
        <a:xfrm>
          <a:off x="14541500" y="1660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94000</xdr:rowOff>
    </xdr:from>
    <xdr:ext cx="599010" cy="259045"/>
    <xdr:sp macro="" textlink="">
      <xdr:nvSpPr>
        <xdr:cNvPr id="702" name="テキスト ボックス 701"/>
        <xdr:cNvSpPr txBox="1"/>
      </xdr:nvSpPr>
      <xdr:spPr>
        <a:xfrm>
          <a:off x="14292795" y="1638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71839</xdr:rowOff>
    </xdr:from>
    <xdr:to>
      <xdr:col>72</xdr:col>
      <xdr:colOff>38100</xdr:colOff>
      <xdr:row>97</xdr:row>
      <xdr:rowOff>1989</xdr:rowOff>
    </xdr:to>
    <xdr:sp macro="" textlink="">
      <xdr:nvSpPr>
        <xdr:cNvPr id="703" name="楕円 702"/>
        <xdr:cNvSpPr/>
      </xdr:nvSpPr>
      <xdr:spPr>
        <a:xfrm>
          <a:off x="13652500" y="165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18516</xdr:rowOff>
    </xdr:from>
    <xdr:ext cx="599010" cy="259045"/>
    <xdr:sp macro="" textlink="">
      <xdr:nvSpPr>
        <xdr:cNvPr id="704" name="テキスト ボックス 703"/>
        <xdr:cNvSpPr txBox="1"/>
      </xdr:nvSpPr>
      <xdr:spPr>
        <a:xfrm>
          <a:off x="13403795" y="1630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82748</xdr:rowOff>
    </xdr:from>
    <xdr:to>
      <xdr:col>67</xdr:col>
      <xdr:colOff>101600</xdr:colOff>
      <xdr:row>97</xdr:row>
      <xdr:rowOff>12898</xdr:rowOff>
    </xdr:to>
    <xdr:sp macro="" textlink="">
      <xdr:nvSpPr>
        <xdr:cNvPr id="705" name="楕円 704"/>
        <xdr:cNvSpPr/>
      </xdr:nvSpPr>
      <xdr:spPr>
        <a:xfrm>
          <a:off x="12763500" y="165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29425</xdr:rowOff>
    </xdr:from>
    <xdr:ext cx="599010" cy="259045"/>
    <xdr:sp macro="" textlink="">
      <xdr:nvSpPr>
        <xdr:cNvPr id="706" name="テキスト ボックス 705"/>
        <xdr:cNvSpPr txBox="1"/>
      </xdr:nvSpPr>
      <xdr:spPr>
        <a:xfrm>
          <a:off x="12514795" y="1631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28" name="直線コネクタ 727"/>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1" name="投資及び出資金最大値テキスト"/>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2" name="直線コネクタ 731"/>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154376</xdr:rowOff>
    </xdr:from>
    <xdr:to>
      <xdr:col>116</xdr:col>
      <xdr:colOff>63500</xdr:colOff>
      <xdr:row>36</xdr:row>
      <xdr:rowOff>154925</xdr:rowOff>
    </xdr:to>
    <xdr:cxnSp macro="">
      <xdr:nvCxnSpPr>
        <xdr:cNvPr id="733" name="直線コネクタ 732"/>
        <xdr:cNvCxnSpPr/>
      </xdr:nvCxnSpPr>
      <xdr:spPr>
        <a:xfrm flipV="1">
          <a:off x="21323300" y="632657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34" name="投資及び出資金平均値テキスト"/>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35" name="フローチャート: 判断 734"/>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154925</xdr:rowOff>
    </xdr:from>
    <xdr:to>
      <xdr:col>111</xdr:col>
      <xdr:colOff>177800</xdr:colOff>
      <xdr:row>37</xdr:row>
      <xdr:rowOff>34978</xdr:rowOff>
    </xdr:to>
    <xdr:cxnSp macro="">
      <xdr:nvCxnSpPr>
        <xdr:cNvPr id="736" name="直線コネクタ 735"/>
        <xdr:cNvCxnSpPr/>
      </xdr:nvCxnSpPr>
      <xdr:spPr>
        <a:xfrm flipV="1">
          <a:off x="20434300" y="6327125"/>
          <a:ext cx="889000" cy="5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37" name="フローチャート: 判断 736"/>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38" name="テキスト ボックス 737"/>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34978</xdr:rowOff>
    </xdr:from>
    <xdr:to>
      <xdr:col>107</xdr:col>
      <xdr:colOff>50800</xdr:colOff>
      <xdr:row>38</xdr:row>
      <xdr:rowOff>139700</xdr:rowOff>
    </xdr:to>
    <xdr:cxnSp macro="">
      <xdr:nvCxnSpPr>
        <xdr:cNvPr id="739" name="直線コネクタ 738"/>
        <xdr:cNvCxnSpPr/>
      </xdr:nvCxnSpPr>
      <xdr:spPr>
        <a:xfrm flipV="1">
          <a:off x="19545300" y="6378628"/>
          <a:ext cx="889000" cy="27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0" name="フローチャート: 判断 739"/>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1" name="テキスト ボックス 740"/>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3" name="フローチャート: 判断 742"/>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44" name="テキスト ボックス 743"/>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45" name="フローチャート: 判断 744"/>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46" name="テキスト ボックス 745"/>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103576</xdr:rowOff>
    </xdr:from>
    <xdr:to>
      <xdr:col>116</xdr:col>
      <xdr:colOff>114300</xdr:colOff>
      <xdr:row>37</xdr:row>
      <xdr:rowOff>33726</xdr:rowOff>
    </xdr:to>
    <xdr:sp macro="" textlink="">
      <xdr:nvSpPr>
        <xdr:cNvPr id="752" name="楕円 751"/>
        <xdr:cNvSpPr/>
      </xdr:nvSpPr>
      <xdr:spPr>
        <a:xfrm>
          <a:off x="22110700" y="62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126453</xdr:rowOff>
    </xdr:from>
    <xdr:ext cx="534377" cy="259045"/>
    <xdr:sp macro="" textlink="">
      <xdr:nvSpPr>
        <xdr:cNvPr id="753" name="投資及び出資金該当値テキスト"/>
        <xdr:cNvSpPr txBox="1"/>
      </xdr:nvSpPr>
      <xdr:spPr>
        <a:xfrm>
          <a:off x="22212300" y="612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104125</xdr:rowOff>
    </xdr:from>
    <xdr:to>
      <xdr:col>112</xdr:col>
      <xdr:colOff>38100</xdr:colOff>
      <xdr:row>37</xdr:row>
      <xdr:rowOff>34275</xdr:rowOff>
    </xdr:to>
    <xdr:sp macro="" textlink="">
      <xdr:nvSpPr>
        <xdr:cNvPr id="754" name="楕円 753"/>
        <xdr:cNvSpPr/>
      </xdr:nvSpPr>
      <xdr:spPr>
        <a:xfrm>
          <a:off x="21272500" y="62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50802</xdr:rowOff>
    </xdr:from>
    <xdr:ext cx="534377" cy="259045"/>
    <xdr:sp macro="" textlink="">
      <xdr:nvSpPr>
        <xdr:cNvPr id="755" name="テキスト ボックス 754"/>
        <xdr:cNvSpPr txBox="1"/>
      </xdr:nvSpPr>
      <xdr:spPr>
        <a:xfrm>
          <a:off x="21056111" y="60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155628</xdr:rowOff>
    </xdr:from>
    <xdr:to>
      <xdr:col>107</xdr:col>
      <xdr:colOff>101600</xdr:colOff>
      <xdr:row>37</xdr:row>
      <xdr:rowOff>85778</xdr:rowOff>
    </xdr:to>
    <xdr:sp macro="" textlink="">
      <xdr:nvSpPr>
        <xdr:cNvPr id="756" name="楕円 755"/>
        <xdr:cNvSpPr/>
      </xdr:nvSpPr>
      <xdr:spPr>
        <a:xfrm>
          <a:off x="20383500" y="632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102305</xdr:rowOff>
    </xdr:from>
    <xdr:ext cx="534377" cy="259045"/>
    <xdr:sp macro="" textlink="">
      <xdr:nvSpPr>
        <xdr:cNvPr id="757" name="テキスト ボックス 756"/>
        <xdr:cNvSpPr txBox="1"/>
      </xdr:nvSpPr>
      <xdr:spPr>
        <a:xfrm>
          <a:off x="20167111" y="610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85" name="直線コネクタ 784"/>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88" name="貸付金最大値テキスト"/>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89" name="直線コネクタ 788"/>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104229</xdr:rowOff>
    </xdr:from>
    <xdr:to>
      <xdr:col>116</xdr:col>
      <xdr:colOff>63500</xdr:colOff>
      <xdr:row>55</xdr:row>
      <xdr:rowOff>119926</xdr:rowOff>
    </xdr:to>
    <xdr:cxnSp macro="">
      <xdr:nvCxnSpPr>
        <xdr:cNvPr id="790" name="直線コネクタ 789"/>
        <xdr:cNvCxnSpPr/>
      </xdr:nvCxnSpPr>
      <xdr:spPr>
        <a:xfrm flipV="1">
          <a:off x="21323300" y="9533979"/>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1" name="貸付金平均値テキスト"/>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92" name="フローチャート: 判断 791"/>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119926</xdr:rowOff>
    </xdr:from>
    <xdr:to>
      <xdr:col>111</xdr:col>
      <xdr:colOff>177800</xdr:colOff>
      <xdr:row>56</xdr:row>
      <xdr:rowOff>62090</xdr:rowOff>
    </xdr:to>
    <xdr:cxnSp macro="">
      <xdr:nvCxnSpPr>
        <xdr:cNvPr id="793" name="直線コネクタ 792"/>
        <xdr:cNvCxnSpPr/>
      </xdr:nvCxnSpPr>
      <xdr:spPr>
        <a:xfrm flipV="1">
          <a:off x="20434300" y="9549676"/>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794" name="フローチャート: 判断 793"/>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795" name="テキスト ボックス 794"/>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62090</xdr:rowOff>
    </xdr:from>
    <xdr:to>
      <xdr:col>107</xdr:col>
      <xdr:colOff>50800</xdr:colOff>
      <xdr:row>56</xdr:row>
      <xdr:rowOff>71330</xdr:rowOff>
    </xdr:to>
    <xdr:cxnSp macro="">
      <xdr:nvCxnSpPr>
        <xdr:cNvPr id="796" name="直線コネクタ 795"/>
        <xdr:cNvCxnSpPr/>
      </xdr:nvCxnSpPr>
      <xdr:spPr>
        <a:xfrm flipV="1">
          <a:off x="19545300" y="9663290"/>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797" name="フローチャート: 判断 796"/>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798" name="テキスト ボックス 797"/>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71330</xdr:rowOff>
    </xdr:from>
    <xdr:to>
      <xdr:col>102</xdr:col>
      <xdr:colOff>114300</xdr:colOff>
      <xdr:row>56</xdr:row>
      <xdr:rowOff>76777</xdr:rowOff>
    </xdr:to>
    <xdr:cxnSp macro="">
      <xdr:nvCxnSpPr>
        <xdr:cNvPr id="799" name="直線コネクタ 798"/>
        <xdr:cNvCxnSpPr/>
      </xdr:nvCxnSpPr>
      <xdr:spPr>
        <a:xfrm flipV="1">
          <a:off x="18656300" y="9672530"/>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0" name="フローチャート: 判断 799"/>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1" name="テキスト ボックス 800"/>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2" name="フローチャート: 判断 801"/>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03" name="テキスト ボックス 802"/>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53429</xdr:rowOff>
    </xdr:from>
    <xdr:to>
      <xdr:col>116</xdr:col>
      <xdr:colOff>114300</xdr:colOff>
      <xdr:row>55</xdr:row>
      <xdr:rowOff>155029</xdr:rowOff>
    </xdr:to>
    <xdr:sp macro="" textlink="">
      <xdr:nvSpPr>
        <xdr:cNvPr id="809" name="楕円 808"/>
        <xdr:cNvSpPr/>
      </xdr:nvSpPr>
      <xdr:spPr>
        <a:xfrm>
          <a:off x="22110700" y="948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76306</xdr:rowOff>
    </xdr:from>
    <xdr:ext cx="534377" cy="259045"/>
    <xdr:sp macro="" textlink="">
      <xdr:nvSpPr>
        <xdr:cNvPr id="810" name="貸付金該当値テキスト"/>
        <xdr:cNvSpPr txBox="1"/>
      </xdr:nvSpPr>
      <xdr:spPr>
        <a:xfrm>
          <a:off x="22212300" y="933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69126</xdr:rowOff>
    </xdr:from>
    <xdr:to>
      <xdr:col>112</xdr:col>
      <xdr:colOff>38100</xdr:colOff>
      <xdr:row>55</xdr:row>
      <xdr:rowOff>170726</xdr:rowOff>
    </xdr:to>
    <xdr:sp macro="" textlink="">
      <xdr:nvSpPr>
        <xdr:cNvPr id="811" name="楕円 810"/>
        <xdr:cNvSpPr/>
      </xdr:nvSpPr>
      <xdr:spPr>
        <a:xfrm>
          <a:off x="21272500" y="94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15803</xdr:rowOff>
    </xdr:from>
    <xdr:ext cx="534377" cy="259045"/>
    <xdr:sp macro="" textlink="">
      <xdr:nvSpPr>
        <xdr:cNvPr id="812" name="テキスト ボックス 811"/>
        <xdr:cNvSpPr txBox="1"/>
      </xdr:nvSpPr>
      <xdr:spPr>
        <a:xfrm>
          <a:off x="21056111" y="92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11290</xdr:rowOff>
    </xdr:from>
    <xdr:to>
      <xdr:col>107</xdr:col>
      <xdr:colOff>101600</xdr:colOff>
      <xdr:row>56</xdr:row>
      <xdr:rowOff>112890</xdr:rowOff>
    </xdr:to>
    <xdr:sp macro="" textlink="">
      <xdr:nvSpPr>
        <xdr:cNvPr id="813" name="楕円 812"/>
        <xdr:cNvSpPr/>
      </xdr:nvSpPr>
      <xdr:spPr>
        <a:xfrm>
          <a:off x="20383500" y="96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129417</xdr:rowOff>
    </xdr:from>
    <xdr:ext cx="534377" cy="259045"/>
    <xdr:sp macro="" textlink="">
      <xdr:nvSpPr>
        <xdr:cNvPr id="814" name="テキスト ボックス 813"/>
        <xdr:cNvSpPr txBox="1"/>
      </xdr:nvSpPr>
      <xdr:spPr>
        <a:xfrm>
          <a:off x="20167111" y="938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20530</xdr:rowOff>
    </xdr:from>
    <xdr:to>
      <xdr:col>102</xdr:col>
      <xdr:colOff>165100</xdr:colOff>
      <xdr:row>56</xdr:row>
      <xdr:rowOff>122130</xdr:rowOff>
    </xdr:to>
    <xdr:sp macro="" textlink="">
      <xdr:nvSpPr>
        <xdr:cNvPr id="815" name="楕円 814"/>
        <xdr:cNvSpPr/>
      </xdr:nvSpPr>
      <xdr:spPr>
        <a:xfrm>
          <a:off x="19494500" y="96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138657</xdr:rowOff>
    </xdr:from>
    <xdr:ext cx="534377" cy="259045"/>
    <xdr:sp macro="" textlink="">
      <xdr:nvSpPr>
        <xdr:cNvPr id="816" name="テキスト ボックス 815"/>
        <xdr:cNvSpPr txBox="1"/>
      </xdr:nvSpPr>
      <xdr:spPr>
        <a:xfrm>
          <a:off x="19278111" y="93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25977</xdr:rowOff>
    </xdr:from>
    <xdr:to>
      <xdr:col>98</xdr:col>
      <xdr:colOff>38100</xdr:colOff>
      <xdr:row>56</xdr:row>
      <xdr:rowOff>127577</xdr:rowOff>
    </xdr:to>
    <xdr:sp macro="" textlink="">
      <xdr:nvSpPr>
        <xdr:cNvPr id="817" name="楕円 816"/>
        <xdr:cNvSpPr/>
      </xdr:nvSpPr>
      <xdr:spPr>
        <a:xfrm>
          <a:off x="18605500" y="96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144104</xdr:rowOff>
    </xdr:from>
    <xdr:ext cx="534377" cy="259045"/>
    <xdr:sp macro="" textlink="">
      <xdr:nvSpPr>
        <xdr:cNvPr id="818" name="テキスト ボックス 817"/>
        <xdr:cNvSpPr txBox="1"/>
      </xdr:nvSpPr>
      <xdr:spPr>
        <a:xfrm>
          <a:off x="18389111" y="94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0" name="テキスト ボックス 829"/>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4" name="テキスト ボックス 833"/>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42" name="直線コネクタ 841"/>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43" name="繰出金最小値テキスト"/>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44" name="直線コネクタ 843"/>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45" name="繰出金最大値テキスト"/>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46" name="直線コネクタ 845"/>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111727</xdr:rowOff>
    </xdr:from>
    <xdr:to>
      <xdr:col>116</xdr:col>
      <xdr:colOff>63500</xdr:colOff>
      <xdr:row>73</xdr:row>
      <xdr:rowOff>23122</xdr:rowOff>
    </xdr:to>
    <xdr:cxnSp macro="">
      <xdr:nvCxnSpPr>
        <xdr:cNvPr id="847" name="直線コネクタ 846"/>
        <xdr:cNvCxnSpPr/>
      </xdr:nvCxnSpPr>
      <xdr:spPr>
        <a:xfrm flipV="1">
          <a:off x="21323300" y="12456127"/>
          <a:ext cx="838200" cy="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48" name="繰出金平均値テキスト"/>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49" name="フローチャート: 判断 848"/>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23122</xdr:rowOff>
    </xdr:from>
    <xdr:to>
      <xdr:col>111</xdr:col>
      <xdr:colOff>177800</xdr:colOff>
      <xdr:row>73</xdr:row>
      <xdr:rowOff>117853</xdr:rowOff>
    </xdr:to>
    <xdr:cxnSp macro="">
      <xdr:nvCxnSpPr>
        <xdr:cNvPr id="850" name="直線コネクタ 849"/>
        <xdr:cNvCxnSpPr/>
      </xdr:nvCxnSpPr>
      <xdr:spPr>
        <a:xfrm flipV="1">
          <a:off x="20434300" y="12538972"/>
          <a:ext cx="889000" cy="9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1" name="フローチャート: 判断 850"/>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52" name="テキスト ボックス 851"/>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117853</xdr:rowOff>
    </xdr:from>
    <xdr:to>
      <xdr:col>107</xdr:col>
      <xdr:colOff>50800</xdr:colOff>
      <xdr:row>74</xdr:row>
      <xdr:rowOff>4301</xdr:rowOff>
    </xdr:to>
    <xdr:cxnSp macro="">
      <xdr:nvCxnSpPr>
        <xdr:cNvPr id="853" name="直線コネクタ 852"/>
        <xdr:cNvCxnSpPr/>
      </xdr:nvCxnSpPr>
      <xdr:spPr>
        <a:xfrm flipV="1">
          <a:off x="19545300" y="12633703"/>
          <a:ext cx="889000" cy="5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54" name="フローチャート: 判断 853"/>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55" name="テキスト ボックス 854"/>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4301</xdr:rowOff>
    </xdr:from>
    <xdr:to>
      <xdr:col>102</xdr:col>
      <xdr:colOff>114300</xdr:colOff>
      <xdr:row>74</xdr:row>
      <xdr:rowOff>54097</xdr:rowOff>
    </xdr:to>
    <xdr:cxnSp macro="">
      <xdr:nvCxnSpPr>
        <xdr:cNvPr id="856" name="直線コネクタ 855"/>
        <xdr:cNvCxnSpPr/>
      </xdr:nvCxnSpPr>
      <xdr:spPr>
        <a:xfrm flipV="1">
          <a:off x="18656300" y="12691601"/>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57" name="フローチャート: 判断 856"/>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58" name="テキスト ボックス 857"/>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59" name="フローチャート: 判断 858"/>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0" name="テキスト ボックス 859"/>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60927</xdr:rowOff>
    </xdr:from>
    <xdr:to>
      <xdr:col>116</xdr:col>
      <xdr:colOff>114300</xdr:colOff>
      <xdr:row>72</xdr:row>
      <xdr:rowOff>162527</xdr:rowOff>
    </xdr:to>
    <xdr:sp macro="" textlink="">
      <xdr:nvSpPr>
        <xdr:cNvPr id="866" name="楕円 865"/>
        <xdr:cNvSpPr/>
      </xdr:nvSpPr>
      <xdr:spPr>
        <a:xfrm>
          <a:off x="22110700" y="124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147304</xdr:rowOff>
    </xdr:from>
    <xdr:ext cx="599010" cy="259045"/>
    <xdr:sp macro="" textlink="">
      <xdr:nvSpPr>
        <xdr:cNvPr id="867" name="繰出金該当値テキスト"/>
        <xdr:cNvSpPr txBox="1"/>
      </xdr:nvSpPr>
      <xdr:spPr>
        <a:xfrm>
          <a:off x="22212300" y="1232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143772</xdr:rowOff>
    </xdr:from>
    <xdr:to>
      <xdr:col>112</xdr:col>
      <xdr:colOff>38100</xdr:colOff>
      <xdr:row>73</xdr:row>
      <xdr:rowOff>73922</xdr:rowOff>
    </xdr:to>
    <xdr:sp macro="" textlink="">
      <xdr:nvSpPr>
        <xdr:cNvPr id="868" name="楕円 867"/>
        <xdr:cNvSpPr/>
      </xdr:nvSpPr>
      <xdr:spPr>
        <a:xfrm>
          <a:off x="21272500" y="124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90449</xdr:rowOff>
    </xdr:from>
    <xdr:ext cx="599010" cy="259045"/>
    <xdr:sp macro="" textlink="">
      <xdr:nvSpPr>
        <xdr:cNvPr id="869" name="テキスト ボックス 868"/>
        <xdr:cNvSpPr txBox="1"/>
      </xdr:nvSpPr>
      <xdr:spPr>
        <a:xfrm>
          <a:off x="21023795" y="122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67053</xdr:rowOff>
    </xdr:from>
    <xdr:to>
      <xdr:col>107</xdr:col>
      <xdr:colOff>101600</xdr:colOff>
      <xdr:row>73</xdr:row>
      <xdr:rowOff>168653</xdr:rowOff>
    </xdr:to>
    <xdr:sp macro="" textlink="">
      <xdr:nvSpPr>
        <xdr:cNvPr id="870" name="楕円 869"/>
        <xdr:cNvSpPr/>
      </xdr:nvSpPr>
      <xdr:spPr>
        <a:xfrm>
          <a:off x="20383500" y="1258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13730</xdr:rowOff>
    </xdr:from>
    <xdr:ext cx="599010" cy="259045"/>
    <xdr:sp macro="" textlink="">
      <xdr:nvSpPr>
        <xdr:cNvPr id="871" name="テキスト ボックス 870"/>
        <xdr:cNvSpPr txBox="1"/>
      </xdr:nvSpPr>
      <xdr:spPr>
        <a:xfrm>
          <a:off x="20134795" y="1235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124951</xdr:rowOff>
    </xdr:from>
    <xdr:to>
      <xdr:col>102</xdr:col>
      <xdr:colOff>165100</xdr:colOff>
      <xdr:row>74</xdr:row>
      <xdr:rowOff>55101</xdr:rowOff>
    </xdr:to>
    <xdr:sp macro="" textlink="">
      <xdr:nvSpPr>
        <xdr:cNvPr id="872" name="楕円 871"/>
        <xdr:cNvSpPr/>
      </xdr:nvSpPr>
      <xdr:spPr>
        <a:xfrm>
          <a:off x="19494500" y="126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71628</xdr:rowOff>
    </xdr:from>
    <xdr:ext cx="599010" cy="259045"/>
    <xdr:sp macro="" textlink="">
      <xdr:nvSpPr>
        <xdr:cNvPr id="873" name="テキスト ボックス 872"/>
        <xdr:cNvSpPr txBox="1"/>
      </xdr:nvSpPr>
      <xdr:spPr>
        <a:xfrm>
          <a:off x="19245795" y="1241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3297</xdr:rowOff>
    </xdr:from>
    <xdr:to>
      <xdr:col>98</xdr:col>
      <xdr:colOff>38100</xdr:colOff>
      <xdr:row>74</xdr:row>
      <xdr:rowOff>104897</xdr:rowOff>
    </xdr:to>
    <xdr:sp macro="" textlink="">
      <xdr:nvSpPr>
        <xdr:cNvPr id="874" name="楕円 873"/>
        <xdr:cNvSpPr/>
      </xdr:nvSpPr>
      <xdr:spPr>
        <a:xfrm>
          <a:off x="18605500" y="126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121424</xdr:rowOff>
    </xdr:from>
    <xdr:ext cx="599010" cy="259045"/>
    <xdr:sp macro="" textlink="">
      <xdr:nvSpPr>
        <xdr:cNvPr id="875" name="テキスト ボックス 874"/>
        <xdr:cNvSpPr txBox="1"/>
      </xdr:nvSpPr>
      <xdr:spPr>
        <a:xfrm>
          <a:off x="18356795" y="1246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すると、行政面積が広いためそれに伴う公共施設が多く、人件費や更新整備にかかる普通建設事業費が高くなっている。今後数年間は大規模事業の実施が予定されていることから、引き続き地方債発行の抑制に努めるとともに行財政改革での補助金・負担金の見直し、</a:t>
          </a:r>
          <a:endParaRPr lang="ja-JP" altLang="ja-JP" sz="1400">
            <a:effectLst/>
          </a:endParaRPr>
        </a:p>
        <a:p>
          <a:r>
            <a:rPr kumimoji="1" lang="ja-JP" altLang="ja-JP" sz="1100">
              <a:solidFill>
                <a:schemeClr val="dk1"/>
              </a:solidFill>
              <a:effectLst/>
              <a:latin typeface="+mn-lt"/>
              <a:ea typeface="+mn-ea"/>
              <a:cs typeface="+mn-cs"/>
            </a:rPr>
            <a:t>その他様々な見直しや取り組みを行い、財政の健全化を図っていく。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6,999
6,860
1,099.37
12,563,039
12,372,256
99,708
6,211,451
14,053,862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52959</xdr:rowOff>
    </xdr:from>
    <xdr:to>
      <xdr:col>24</xdr:col>
      <xdr:colOff>63500</xdr:colOff>
      <xdr:row>35</xdr:row>
      <xdr:rowOff>81788</xdr:rowOff>
    </xdr:to>
    <xdr:cxnSp macro="">
      <xdr:nvCxnSpPr>
        <xdr:cNvPr id="61" name="直線コネクタ 60"/>
        <xdr:cNvCxnSpPr/>
      </xdr:nvCxnSpPr>
      <xdr:spPr>
        <a:xfrm flipV="1">
          <a:off x="3797300" y="6053709"/>
          <a:ext cx="8382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81788</xdr:rowOff>
    </xdr:from>
    <xdr:to>
      <xdr:col>19</xdr:col>
      <xdr:colOff>177800</xdr:colOff>
      <xdr:row>35</xdr:row>
      <xdr:rowOff>92710</xdr:rowOff>
    </xdr:to>
    <xdr:cxnSp macro="">
      <xdr:nvCxnSpPr>
        <xdr:cNvPr id="64" name="直線コネクタ 63"/>
        <xdr:cNvCxnSpPr/>
      </xdr:nvCxnSpPr>
      <xdr:spPr>
        <a:xfrm flipV="1">
          <a:off x="2908300" y="608253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92710</xdr:rowOff>
    </xdr:from>
    <xdr:to>
      <xdr:col>15</xdr:col>
      <xdr:colOff>50800</xdr:colOff>
      <xdr:row>35</xdr:row>
      <xdr:rowOff>107950</xdr:rowOff>
    </xdr:to>
    <xdr:cxnSp macro="">
      <xdr:nvCxnSpPr>
        <xdr:cNvPr id="67" name="直線コネクタ 66"/>
        <xdr:cNvCxnSpPr/>
      </xdr:nvCxnSpPr>
      <xdr:spPr>
        <a:xfrm flipV="1">
          <a:off x="2019300" y="609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42164</xdr:rowOff>
    </xdr:from>
    <xdr:to>
      <xdr:col>10</xdr:col>
      <xdr:colOff>114300</xdr:colOff>
      <xdr:row>35</xdr:row>
      <xdr:rowOff>107950</xdr:rowOff>
    </xdr:to>
    <xdr:cxnSp macro="">
      <xdr:nvCxnSpPr>
        <xdr:cNvPr id="70" name="直線コネクタ 69"/>
        <xdr:cNvCxnSpPr/>
      </xdr:nvCxnSpPr>
      <xdr:spPr>
        <a:xfrm>
          <a:off x="1130300" y="6042914"/>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2159</xdr:rowOff>
    </xdr:from>
    <xdr:to>
      <xdr:col>24</xdr:col>
      <xdr:colOff>114300</xdr:colOff>
      <xdr:row>35</xdr:row>
      <xdr:rowOff>103759</xdr:rowOff>
    </xdr:to>
    <xdr:sp macro="" textlink="">
      <xdr:nvSpPr>
        <xdr:cNvPr id="80" name="楕円 79"/>
        <xdr:cNvSpPr/>
      </xdr:nvSpPr>
      <xdr:spPr>
        <a:xfrm>
          <a:off x="4584700" y="60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25036</xdr:rowOff>
    </xdr:from>
    <xdr:ext cx="534377" cy="259045"/>
    <xdr:sp macro="" textlink="">
      <xdr:nvSpPr>
        <xdr:cNvPr id="81" name="議会費該当値テキスト"/>
        <xdr:cNvSpPr txBox="1"/>
      </xdr:nvSpPr>
      <xdr:spPr>
        <a:xfrm>
          <a:off x="4686300" y="58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30988</xdr:rowOff>
    </xdr:from>
    <xdr:to>
      <xdr:col>20</xdr:col>
      <xdr:colOff>38100</xdr:colOff>
      <xdr:row>35</xdr:row>
      <xdr:rowOff>132588</xdr:rowOff>
    </xdr:to>
    <xdr:sp macro="" textlink="">
      <xdr:nvSpPr>
        <xdr:cNvPr id="82" name="楕円 81"/>
        <xdr:cNvSpPr/>
      </xdr:nvSpPr>
      <xdr:spPr>
        <a:xfrm>
          <a:off x="3746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149115</xdr:rowOff>
    </xdr:from>
    <xdr:ext cx="534377" cy="259045"/>
    <xdr:sp macro="" textlink="">
      <xdr:nvSpPr>
        <xdr:cNvPr id="83" name="テキスト ボックス 82"/>
        <xdr:cNvSpPr txBox="1"/>
      </xdr:nvSpPr>
      <xdr:spPr>
        <a:xfrm>
          <a:off x="3530111" y="58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41910</xdr:rowOff>
    </xdr:from>
    <xdr:to>
      <xdr:col>15</xdr:col>
      <xdr:colOff>101600</xdr:colOff>
      <xdr:row>35</xdr:row>
      <xdr:rowOff>143510</xdr:rowOff>
    </xdr:to>
    <xdr:sp macro="" textlink="">
      <xdr:nvSpPr>
        <xdr:cNvPr id="84" name="楕円 83"/>
        <xdr:cNvSpPr/>
      </xdr:nvSpPr>
      <xdr:spPr>
        <a:xfrm>
          <a:off x="2857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160037</xdr:rowOff>
    </xdr:from>
    <xdr:ext cx="534377" cy="259045"/>
    <xdr:sp macro="" textlink="">
      <xdr:nvSpPr>
        <xdr:cNvPr id="85" name="テキスト ボックス 84"/>
        <xdr:cNvSpPr txBox="1"/>
      </xdr:nvSpPr>
      <xdr:spPr>
        <a:xfrm>
          <a:off x="2641111" y="58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57150</xdr:rowOff>
    </xdr:from>
    <xdr:to>
      <xdr:col>10</xdr:col>
      <xdr:colOff>165100</xdr:colOff>
      <xdr:row>35</xdr:row>
      <xdr:rowOff>158750</xdr:rowOff>
    </xdr:to>
    <xdr:sp macro="" textlink="">
      <xdr:nvSpPr>
        <xdr:cNvPr id="86" name="楕円 85"/>
        <xdr:cNvSpPr/>
      </xdr:nvSpPr>
      <xdr:spPr>
        <a:xfrm>
          <a:off x="1968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3827</xdr:rowOff>
    </xdr:from>
    <xdr:ext cx="534377" cy="259045"/>
    <xdr:sp macro="" textlink="">
      <xdr:nvSpPr>
        <xdr:cNvPr id="87" name="テキスト ボックス 86"/>
        <xdr:cNvSpPr txBox="1"/>
      </xdr:nvSpPr>
      <xdr:spPr>
        <a:xfrm>
          <a:off x="1752111" y="58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162814</xdr:rowOff>
    </xdr:from>
    <xdr:to>
      <xdr:col>6</xdr:col>
      <xdr:colOff>38100</xdr:colOff>
      <xdr:row>35</xdr:row>
      <xdr:rowOff>92964</xdr:rowOff>
    </xdr:to>
    <xdr:sp macro="" textlink="">
      <xdr:nvSpPr>
        <xdr:cNvPr id="88" name="楕円 87"/>
        <xdr:cNvSpPr/>
      </xdr:nvSpPr>
      <xdr:spPr>
        <a:xfrm>
          <a:off x="1079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109491</xdr:rowOff>
    </xdr:from>
    <xdr:ext cx="534377" cy="259045"/>
    <xdr:sp macro="" textlink="">
      <xdr:nvSpPr>
        <xdr:cNvPr id="89" name="テキスト ボックス 88"/>
        <xdr:cNvSpPr txBox="1"/>
      </xdr:nvSpPr>
      <xdr:spPr>
        <a:xfrm>
          <a:off x="863111" y="57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70231</xdr:rowOff>
    </xdr:from>
    <xdr:to>
      <xdr:col>24</xdr:col>
      <xdr:colOff>63500</xdr:colOff>
      <xdr:row>56</xdr:row>
      <xdr:rowOff>18493</xdr:rowOff>
    </xdr:to>
    <xdr:cxnSp macro="">
      <xdr:nvCxnSpPr>
        <xdr:cNvPr id="120" name="直線コネクタ 119"/>
        <xdr:cNvCxnSpPr/>
      </xdr:nvCxnSpPr>
      <xdr:spPr>
        <a:xfrm>
          <a:off x="3797300" y="9499981"/>
          <a:ext cx="838200" cy="11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70231</xdr:rowOff>
    </xdr:from>
    <xdr:to>
      <xdr:col>19</xdr:col>
      <xdr:colOff>177800</xdr:colOff>
      <xdr:row>56</xdr:row>
      <xdr:rowOff>164136</xdr:rowOff>
    </xdr:to>
    <xdr:cxnSp macro="">
      <xdr:nvCxnSpPr>
        <xdr:cNvPr id="123" name="直線コネクタ 122"/>
        <xdr:cNvCxnSpPr/>
      </xdr:nvCxnSpPr>
      <xdr:spPr>
        <a:xfrm flipV="1">
          <a:off x="2908300" y="9499981"/>
          <a:ext cx="889000" cy="2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162906</xdr:rowOff>
    </xdr:from>
    <xdr:to>
      <xdr:col>15</xdr:col>
      <xdr:colOff>50800</xdr:colOff>
      <xdr:row>56</xdr:row>
      <xdr:rowOff>164136</xdr:rowOff>
    </xdr:to>
    <xdr:cxnSp macro="">
      <xdr:nvCxnSpPr>
        <xdr:cNvPr id="126" name="直線コネクタ 125"/>
        <xdr:cNvCxnSpPr/>
      </xdr:nvCxnSpPr>
      <xdr:spPr>
        <a:xfrm>
          <a:off x="2019300" y="9592656"/>
          <a:ext cx="889000" cy="17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162906</xdr:rowOff>
    </xdr:from>
    <xdr:to>
      <xdr:col>10</xdr:col>
      <xdr:colOff>114300</xdr:colOff>
      <xdr:row>56</xdr:row>
      <xdr:rowOff>151504</xdr:rowOff>
    </xdr:to>
    <xdr:cxnSp macro="">
      <xdr:nvCxnSpPr>
        <xdr:cNvPr id="129" name="直線コネクタ 128"/>
        <xdr:cNvCxnSpPr/>
      </xdr:nvCxnSpPr>
      <xdr:spPr>
        <a:xfrm flipV="1">
          <a:off x="1130300" y="9592656"/>
          <a:ext cx="889000" cy="16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139143</xdr:rowOff>
    </xdr:from>
    <xdr:to>
      <xdr:col>24</xdr:col>
      <xdr:colOff>114300</xdr:colOff>
      <xdr:row>56</xdr:row>
      <xdr:rowOff>69293</xdr:rowOff>
    </xdr:to>
    <xdr:sp macro="" textlink="">
      <xdr:nvSpPr>
        <xdr:cNvPr id="139" name="楕円 138"/>
        <xdr:cNvSpPr/>
      </xdr:nvSpPr>
      <xdr:spPr>
        <a:xfrm>
          <a:off x="4584700" y="95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162020</xdr:rowOff>
    </xdr:from>
    <xdr:ext cx="599010" cy="259045"/>
    <xdr:sp macro="" textlink="">
      <xdr:nvSpPr>
        <xdr:cNvPr id="140" name="総務費該当値テキスト"/>
        <xdr:cNvSpPr txBox="1"/>
      </xdr:nvSpPr>
      <xdr:spPr>
        <a:xfrm>
          <a:off x="4686300" y="94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19431</xdr:rowOff>
    </xdr:from>
    <xdr:to>
      <xdr:col>20</xdr:col>
      <xdr:colOff>38100</xdr:colOff>
      <xdr:row>55</xdr:row>
      <xdr:rowOff>121031</xdr:rowOff>
    </xdr:to>
    <xdr:sp macro="" textlink="">
      <xdr:nvSpPr>
        <xdr:cNvPr id="141" name="楕円 140"/>
        <xdr:cNvSpPr/>
      </xdr:nvSpPr>
      <xdr:spPr>
        <a:xfrm>
          <a:off x="3746500" y="94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137558</xdr:rowOff>
    </xdr:from>
    <xdr:ext cx="599010" cy="259045"/>
    <xdr:sp macro="" textlink="">
      <xdr:nvSpPr>
        <xdr:cNvPr id="142" name="テキスト ボックス 141"/>
        <xdr:cNvSpPr txBox="1"/>
      </xdr:nvSpPr>
      <xdr:spPr>
        <a:xfrm>
          <a:off x="3497795" y="922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113336</xdr:rowOff>
    </xdr:from>
    <xdr:to>
      <xdr:col>15</xdr:col>
      <xdr:colOff>101600</xdr:colOff>
      <xdr:row>57</xdr:row>
      <xdr:rowOff>43486</xdr:rowOff>
    </xdr:to>
    <xdr:sp macro="" textlink="">
      <xdr:nvSpPr>
        <xdr:cNvPr id="143" name="楕円 142"/>
        <xdr:cNvSpPr/>
      </xdr:nvSpPr>
      <xdr:spPr>
        <a:xfrm>
          <a:off x="2857500" y="97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60013</xdr:rowOff>
    </xdr:from>
    <xdr:ext cx="599010" cy="259045"/>
    <xdr:sp macro="" textlink="">
      <xdr:nvSpPr>
        <xdr:cNvPr id="144" name="テキスト ボックス 143"/>
        <xdr:cNvSpPr txBox="1"/>
      </xdr:nvSpPr>
      <xdr:spPr>
        <a:xfrm>
          <a:off x="2608795" y="948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112106</xdr:rowOff>
    </xdr:from>
    <xdr:to>
      <xdr:col>10</xdr:col>
      <xdr:colOff>165100</xdr:colOff>
      <xdr:row>56</xdr:row>
      <xdr:rowOff>42256</xdr:rowOff>
    </xdr:to>
    <xdr:sp macro="" textlink="">
      <xdr:nvSpPr>
        <xdr:cNvPr id="145" name="楕円 144"/>
        <xdr:cNvSpPr/>
      </xdr:nvSpPr>
      <xdr:spPr>
        <a:xfrm>
          <a:off x="1968500" y="95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58783</xdr:rowOff>
    </xdr:from>
    <xdr:ext cx="599010" cy="259045"/>
    <xdr:sp macro="" textlink="">
      <xdr:nvSpPr>
        <xdr:cNvPr id="146" name="テキスト ボックス 145"/>
        <xdr:cNvSpPr txBox="1"/>
      </xdr:nvSpPr>
      <xdr:spPr>
        <a:xfrm>
          <a:off x="1719795" y="931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100704</xdr:rowOff>
    </xdr:from>
    <xdr:to>
      <xdr:col>6</xdr:col>
      <xdr:colOff>38100</xdr:colOff>
      <xdr:row>57</xdr:row>
      <xdr:rowOff>30854</xdr:rowOff>
    </xdr:to>
    <xdr:sp macro="" textlink="">
      <xdr:nvSpPr>
        <xdr:cNvPr id="147" name="楕円 146"/>
        <xdr:cNvSpPr/>
      </xdr:nvSpPr>
      <xdr:spPr>
        <a:xfrm>
          <a:off x="1079500" y="97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47381</xdr:rowOff>
    </xdr:from>
    <xdr:ext cx="599010" cy="259045"/>
    <xdr:sp macro="" textlink="">
      <xdr:nvSpPr>
        <xdr:cNvPr id="148" name="テキスト ボックス 147"/>
        <xdr:cNvSpPr txBox="1"/>
      </xdr:nvSpPr>
      <xdr:spPr>
        <a:xfrm>
          <a:off x="830795" y="947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14363</xdr:rowOff>
    </xdr:from>
    <xdr:to>
      <xdr:col>24</xdr:col>
      <xdr:colOff>63500</xdr:colOff>
      <xdr:row>74</xdr:row>
      <xdr:rowOff>84379</xdr:rowOff>
    </xdr:to>
    <xdr:cxnSp macro="">
      <xdr:nvCxnSpPr>
        <xdr:cNvPr id="176" name="直線コネクタ 175"/>
        <xdr:cNvCxnSpPr/>
      </xdr:nvCxnSpPr>
      <xdr:spPr>
        <a:xfrm flipV="1">
          <a:off x="3797300" y="12701663"/>
          <a:ext cx="838200" cy="7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84379</xdr:rowOff>
    </xdr:from>
    <xdr:to>
      <xdr:col>19</xdr:col>
      <xdr:colOff>177800</xdr:colOff>
      <xdr:row>74</xdr:row>
      <xdr:rowOff>121522</xdr:rowOff>
    </xdr:to>
    <xdr:cxnSp macro="">
      <xdr:nvCxnSpPr>
        <xdr:cNvPr id="179" name="直線コネクタ 178"/>
        <xdr:cNvCxnSpPr/>
      </xdr:nvCxnSpPr>
      <xdr:spPr>
        <a:xfrm flipV="1">
          <a:off x="2908300" y="12771679"/>
          <a:ext cx="889000" cy="3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121522</xdr:rowOff>
    </xdr:from>
    <xdr:to>
      <xdr:col>15</xdr:col>
      <xdr:colOff>50800</xdr:colOff>
      <xdr:row>75</xdr:row>
      <xdr:rowOff>105424</xdr:rowOff>
    </xdr:to>
    <xdr:cxnSp macro="">
      <xdr:nvCxnSpPr>
        <xdr:cNvPr id="182" name="直線コネクタ 181"/>
        <xdr:cNvCxnSpPr/>
      </xdr:nvCxnSpPr>
      <xdr:spPr>
        <a:xfrm flipV="1">
          <a:off x="2019300" y="12808822"/>
          <a:ext cx="889000" cy="15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105424</xdr:rowOff>
    </xdr:from>
    <xdr:to>
      <xdr:col>10</xdr:col>
      <xdr:colOff>114300</xdr:colOff>
      <xdr:row>75</xdr:row>
      <xdr:rowOff>153054</xdr:rowOff>
    </xdr:to>
    <xdr:cxnSp macro="">
      <xdr:nvCxnSpPr>
        <xdr:cNvPr id="185" name="直線コネクタ 184"/>
        <xdr:cNvCxnSpPr/>
      </xdr:nvCxnSpPr>
      <xdr:spPr>
        <a:xfrm flipV="1">
          <a:off x="1130300" y="12964174"/>
          <a:ext cx="889000" cy="4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135013</xdr:rowOff>
    </xdr:from>
    <xdr:to>
      <xdr:col>24</xdr:col>
      <xdr:colOff>114300</xdr:colOff>
      <xdr:row>74</xdr:row>
      <xdr:rowOff>65163</xdr:rowOff>
    </xdr:to>
    <xdr:sp macro="" textlink="">
      <xdr:nvSpPr>
        <xdr:cNvPr id="195" name="楕円 194"/>
        <xdr:cNvSpPr/>
      </xdr:nvSpPr>
      <xdr:spPr>
        <a:xfrm>
          <a:off x="4584700" y="126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157890</xdr:rowOff>
    </xdr:from>
    <xdr:ext cx="599010" cy="259045"/>
    <xdr:sp macro="" textlink="">
      <xdr:nvSpPr>
        <xdr:cNvPr id="196" name="民生費該当値テキスト"/>
        <xdr:cNvSpPr txBox="1"/>
      </xdr:nvSpPr>
      <xdr:spPr>
        <a:xfrm>
          <a:off x="4686300" y="1250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33579</xdr:rowOff>
    </xdr:from>
    <xdr:to>
      <xdr:col>20</xdr:col>
      <xdr:colOff>38100</xdr:colOff>
      <xdr:row>74</xdr:row>
      <xdr:rowOff>135179</xdr:rowOff>
    </xdr:to>
    <xdr:sp macro="" textlink="">
      <xdr:nvSpPr>
        <xdr:cNvPr id="197" name="楕円 196"/>
        <xdr:cNvSpPr/>
      </xdr:nvSpPr>
      <xdr:spPr>
        <a:xfrm>
          <a:off x="3746500" y="127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151706</xdr:rowOff>
    </xdr:from>
    <xdr:ext cx="599010" cy="259045"/>
    <xdr:sp macro="" textlink="">
      <xdr:nvSpPr>
        <xdr:cNvPr id="198" name="テキスト ボックス 197"/>
        <xdr:cNvSpPr txBox="1"/>
      </xdr:nvSpPr>
      <xdr:spPr>
        <a:xfrm>
          <a:off x="3497795" y="1249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70722</xdr:rowOff>
    </xdr:from>
    <xdr:to>
      <xdr:col>15</xdr:col>
      <xdr:colOff>101600</xdr:colOff>
      <xdr:row>75</xdr:row>
      <xdr:rowOff>872</xdr:rowOff>
    </xdr:to>
    <xdr:sp macro="" textlink="">
      <xdr:nvSpPr>
        <xdr:cNvPr id="199" name="楕円 198"/>
        <xdr:cNvSpPr/>
      </xdr:nvSpPr>
      <xdr:spPr>
        <a:xfrm>
          <a:off x="2857500" y="127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17399</xdr:rowOff>
    </xdr:from>
    <xdr:ext cx="599010" cy="259045"/>
    <xdr:sp macro="" textlink="">
      <xdr:nvSpPr>
        <xdr:cNvPr id="200" name="テキスト ボックス 199"/>
        <xdr:cNvSpPr txBox="1"/>
      </xdr:nvSpPr>
      <xdr:spPr>
        <a:xfrm>
          <a:off x="2608795" y="125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54624</xdr:rowOff>
    </xdr:from>
    <xdr:to>
      <xdr:col>10</xdr:col>
      <xdr:colOff>165100</xdr:colOff>
      <xdr:row>75</xdr:row>
      <xdr:rowOff>156223</xdr:rowOff>
    </xdr:to>
    <xdr:sp macro="" textlink="">
      <xdr:nvSpPr>
        <xdr:cNvPr id="201" name="楕円 200"/>
        <xdr:cNvSpPr/>
      </xdr:nvSpPr>
      <xdr:spPr>
        <a:xfrm>
          <a:off x="1968500" y="129133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1301</xdr:rowOff>
    </xdr:from>
    <xdr:ext cx="599010" cy="259045"/>
    <xdr:sp macro="" textlink="">
      <xdr:nvSpPr>
        <xdr:cNvPr id="202" name="テキスト ボックス 201"/>
        <xdr:cNvSpPr txBox="1"/>
      </xdr:nvSpPr>
      <xdr:spPr>
        <a:xfrm>
          <a:off x="1719795" y="1268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102255</xdr:rowOff>
    </xdr:from>
    <xdr:to>
      <xdr:col>6</xdr:col>
      <xdr:colOff>38100</xdr:colOff>
      <xdr:row>76</xdr:row>
      <xdr:rowOff>32404</xdr:rowOff>
    </xdr:to>
    <xdr:sp macro="" textlink="">
      <xdr:nvSpPr>
        <xdr:cNvPr id="203" name="楕円 202"/>
        <xdr:cNvSpPr/>
      </xdr:nvSpPr>
      <xdr:spPr>
        <a:xfrm>
          <a:off x="1079500" y="12961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48932</xdr:rowOff>
    </xdr:from>
    <xdr:ext cx="599010" cy="259045"/>
    <xdr:sp macro="" textlink="">
      <xdr:nvSpPr>
        <xdr:cNvPr id="204" name="テキスト ボックス 203"/>
        <xdr:cNvSpPr txBox="1"/>
      </xdr:nvSpPr>
      <xdr:spPr>
        <a:xfrm>
          <a:off x="830795" y="1273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125668</xdr:rowOff>
    </xdr:from>
    <xdr:to>
      <xdr:col>24</xdr:col>
      <xdr:colOff>63500</xdr:colOff>
      <xdr:row>95</xdr:row>
      <xdr:rowOff>20543</xdr:rowOff>
    </xdr:to>
    <xdr:cxnSp macro="">
      <xdr:nvCxnSpPr>
        <xdr:cNvPr id="233" name="直線コネクタ 232"/>
        <xdr:cNvCxnSpPr/>
      </xdr:nvCxnSpPr>
      <xdr:spPr>
        <a:xfrm flipV="1">
          <a:off x="3797300" y="16241968"/>
          <a:ext cx="838200" cy="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20543</xdr:rowOff>
    </xdr:from>
    <xdr:to>
      <xdr:col>19</xdr:col>
      <xdr:colOff>177800</xdr:colOff>
      <xdr:row>95</xdr:row>
      <xdr:rowOff>83342</xdr:rowOff>
    </xdr:to>
    <xdr:cxnSp macro="">
      <xdr:nvCxnSpPr>
        <xdr:cNvPr id="236" name="直線コネクタ 235"/>
        <xdr:cNvCxnSpPr/>
      </xdr:nvCxnSpPr>
      <xdr:spPr>
        <a:xfrm flipV="1">
          <a:off x="2908300" y="16308293"/>
          <a:ext cx="889000" cy="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20682</xdr:rowOff>
    </xdr:from>
    <xdr:to>
      <xdr:col>15</xdr:col>
      <xdr:colOff>50800</xdr:colOff>
      <xdr:row>95</xdr:row>
      <xdr:rowOff>83342</xdr:rowOff>
    </xdr:to>
    <xdr:cxnSp macro="">
      <xdr:nvCxnSpPr>
        <xdr:cNvPr id="239" name="直線コネクタ 238"/>
        <xdr:cNvCxnSpPr/>
      </xdr:nvCxnSpPr>
      <xdr:spPr>
        <a:xfrm>
          <a:off x="2019300" y="16308432"/>
          <a:ext cx="889000" cy="6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20682</xdr:rowOff>
    </xdr:from>
    <xdr:to>
      <xdr:col>10</xdr:col>
      <xdr:colOff>114300</xdr:colOff>
      <xdr:row>95</xdr:row>
      <xdr:rowOff>129770</xdr:rowOff>
    </xdr:to>
    <xdr:cxnSp macro="">
      <xdr:nvCxnSpPr>
        <xdr:cNvPr id="242" name="直線コネクタ 241"/>
        <xdr:cNvCxnSpPr/>
      </xdr:nvCxnSpPr>
      <xdr:spPr>
        <a:xfrm flipV="1">
          <a:off x="1130300" y="16308432"/>
          <a:ext cx="889000" cy="10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74868</xdr:rowOff>
    </xdr:from>
    <xdr:to>
      <xdr:col>24</xdr:col>
      <xdr:colOff>114300</xdr:colOff>
      <xdr:row>95</xdr:row>
      <xdr:rowOff>5018</xdr:rowOff>
    </xdr:to>
    <xdr:sp macro="" textlink="">
      <xdr:nvSpPr>
        <xdr:cNvPr id="252" name="楕円 251"/>
        <xdr:cNvSpPr/>
      </xdr:nvSpPr>
      <xdr:spPr>
        <a:xfrm>
          <a:off x="4584700" y="161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97745</xdr:rowOff>
    </xdr:from>
    <xdr:ext cx="599010" cy="259045"/>
    <xdr:sp macro="" textlink="">
      <xdr:nvSpPr>
        <xdr:cNvPr id="253" name="衛生費該当値テキスト"/>
        <xdr:cNvSpPr txBox="1"/>
      </xdr:nvSpPr>
      <xdr:spPr>
        <a:xfrm>
          <a:off x="4686300" y="1604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141193</xdr:rowOff>
    </xdr:from>
    <xdr:to>
      <xdr:col>20</xdr:col>
      <xdr:colOff>38100</xdr:colOff>
      <xdr:row>95</xdr:row>
      <xdr:rowOff>71343</xdr:rowOff>
    </xdr:to>
    <xdr:sp macro="" textlink="">
      <xdr:nvSpPr>
        <xdr:cNvPr id="254" name="楕円 253"/>
        <xdr:cNvSpPr/>
      </xdr:nvSpPr>
      <xdr:spPr>
        <a:xfrm>
          <a:off x="3746500" y="162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87870</xdr:rowOff>
    </xdr:from>
    <xdr:ext cx="599010" cy="259045"/>
    <xdr:sp macro="" textlink="">
      <xdr:nvSpPr>
        <xdr:cNvPr id="255" name="テキスト ボックス 254"/>
        <xdr:cNvSpPr txBox="1"/>
      </xdr:nvSpPr>
      <xdr:spPr>
        <a:xfrm>
          <a:off x="3497795" y="1603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32542</xdr:rowOff>
    </xdr:from>
    <xdr:to>
      <xdr:col>15</xdr:col>
      <xdr:colOff>101600</xdr:colOff>
      <xdr:row>95</xdr:row>
      <xdr:rowOff>134142</xdr:rowOff>
    </xdr:to>
    <xdr:sp macro="" textlink="">
      <xdr:nvSpPr>
        <xdr:cNvPr id="256" name="楕円 255"/>
        <xdr:cNvSpPr/>
      </xdr:nvSpPr>
      <xdr:spPr>
        <a:xfrm>
          <a:off x="2857500" y="163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150669</xdr:rowOff>
    </xdr:from>
    <xdr:ext cx="599010" cy="259045"/>
    <xdr:sp macro="" textlink="">
      <xdr:nvSpPr>
        <xdr:cNvPr id="257" name="テキスト ボックス 256"/>
        <xdr:cNvSpPr txBox="1"/>
      </xdr:nvSpPr>
      <xdr:spPr>
        <a:xfrm>
          <a:off x="2608795" y="1609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141332</xdr:rowOff>
    </xdr:from>
    <xdr:to>
      <xdr:col>10</xdr:col>
      <xdr:colOff>165100</xdr:colOff>
      <xdr:row>95</xdr:row>
      <xdr:rowOff>71482</xdr:rowOff>
    </xdr:to>
    <xdr:sp macro="" textlink="">
      <xdr:nvSpPr>
        <xdr:cNvPr id="258" name="楕円 257"/>
        <xdr:cNvSpPr/>
      </xdr:nvSpPr>
      <xdr:spPr>
        <a:xfrm>
          <a:off x="1968500" y="162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88009</xdr:rowOff>
    </xdr:from>
    <xdr:ext cx="599010" cy="259045"/>
    <xdr:sp macro="" textlink="">
      <xdr:nvSpPr>
        <xdr:cNvPr id="259" name="テキスト ボックス 258"/>
        <xdr:cNvSpPr txBox="1"/>
      </xdr:nvSpPr>
      <xdr:spPr>
        <a:xfrm>
          <a:off x="1719795" y="1603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78970</xdr:rowOff>
    </xdr:from>
    <xdr:to>
      <xdr:col>6</xdr:col>
      <xdr:colOff>38100</xdr:colOff>
      <xdr:row>96</xdr:row>
      <xdr:rowOff>9120</xdr:rowOff>
    </xdr:to>
    <xdr:sp macro="" textlink="">
      <xdr:nvSpPr>
        <xdr:cNvPr id="260" name="楕円 259"/>
        <xdr:cNvSpPr/>
      </xdr:nvSpPr>
      <xdr:spPr>
        <a:xfrm>
          <a:off x="1079500" y="163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25647</xdr:rowOff>
    </xdr:from>
    <xdr:ext cx="599010" cy="259045"/>
    <xdr:sp macro="" textlink="">
      <xdr:nvSpPr>
        <xdr:cNvPr id="261" name="テキスト ボックス 260"/>
        <xdr:cNvSpPr txBox="1"/>
      </xdr:nvSpPr>
      <xdr:spPr>
        <a:xfrm>
          <a:off x="830795" y="1614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149034</xdr:rowOff>
    </xdr:from>
    <xdr:to>
      <xdr:col>55</xdr:col>
      <xdr:colOff>0</xdr:colOff>
      <xdr:row>38</xdr:row>
      <xdr:rowOff>9779</xdr:rowOff>
    </xdr:to>
    <xdr:cxnSp macro="">
      <xdr:nvCxnSpPr>
        <xdr:cNvPr id="290" name="直線コネクタ 289"/>
        <xdr:cNvCxnSpPr/>
      </xdr:nvCxnSpPr>
      <xdr:spPr>
        <a:xfrm flipV="1">
          <a:off x="9639300" y="6492684"/>
          <a:ext cx="8382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50563</xdr:rowOff>
    </xdr:from>
    <xdr:ext cx="378565" cy="259045"/>
    <xdr:sp macro="" textlink="">
      <xdr:nvSpPr>
        <xdr:cNvPr id="291" name="労働費平均値テキスト"/>
        <xdr:cNvSpPr txBox="1"/>
      </xdr:nvSpPr>
      <xdr:spPr>
        <a:xfrm>
          <a:off x="10528300" y="6565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xdr:rowOff>
    </xdr:from>
    <xdr:to>
      <xdr:col>50</xdr:col>
      <xdr:colOff>114300</xdr:colOff>
      <xdr:row>38</xdr:row>
      <xdr:rowOff>10922</xdr:rowOff>
    </xdr:to>
    <xdr:cxnSp macro="">
      <xdr:nvCxnSpPr>
        <xdr:cNvPr id="293" name="直線コネクタ 292"/>
        <xdr:cNvCxnSpPr/>
      </xdr:nvCxnSpPr>
      <xdr:spPr>
        <a:xfrm flipV="1">
          <a:off x="8750300" y="65248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3873</xdr:rowOff>
    </xdr:from>
    <xdr:to>
      <xdr:col>45</xdr:col>
      <xdr:colOff>177800</xdr:colOff>
      <xdr:row>38</xdr:row>
      <xdr:rowOff>10922</xdr:rowOff>
    </xdr:to>
    <xdr:cxnSp macro="">
      <xdr:nvCxnSpPr>
        <xdr:cNvPr id="296" name="直線コネクタ 295"/>
        <xdr:cNvCxnSpPr/>
      </xdr:nvCxnSpPr>
      <xdr:spPr>
        <a:xfrm>
          <a:off x="7861300" y="6518973"/>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7891</xdr:rowOff>
    </xdr:from>
    <xdr:ext cx="378565" cy="259045"/>
    <xdr:sp macro="" textlink="">
      <xdr:nvSpPr>
        <xdr:cNvPr id="298" name="テキスト ボックス 297"/>
        <xdr:cNvSpPr txBox="1"/>
      </xdr:nvSpPr>
      <xdr:spPr>
        <a:xfrm>
          <a:off x="8561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159703</xdr:rowOff>
    </xdr:from>
    <xdr:to>
      <xdr:col>41</xdr:col>
      <xdr:colOff>50800</xdr:colOff>
      <xdr:row>38</xdr:row>
      <xdr:rowOff>3873</xdr:rowOff>
    </xdr:to>
    <xdr:cxnSp macro="">
      <xdr:nvCxnSpPr>
        <xdr:cNvPr id="299" name="直線コネクタ 298"/>
        <xdr:cNvCxnSpPr/>
      </xdr:nvCxnSpPr>
      <xdr:spPr>
        <a:xfrm>
          <a:off x="6972300" y="650335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161244</xdr:rowOff>
    </xdr:from>
    <xdr:ext cx="378565" cy="259045"/>
    <xdr:sp macro="" textlink="">
      <xdr:nvSpPr>
        <xdr:cNvPr id="303" name="テキスト ボックス 302"/>
        <xdr:cNvSpPr txBox="1"/>
      </xdr:nvSpPr>
      <xdr:spPr>
        <a:xfrm>
          <a:off x="6783017" y="667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98234</xdr:rowOff>
    </xdr:from>
    <xdr:to>
      <xdr:col>55</xdr:col>
      <xdr:colOff>50800</xdr:colOff>
      <xdr:row>38</xdr:row>
      <xdr:rowOff>28384</xdr:rowOff>
    </xdr:to>
    <xdr:sp macro="" textlink="">
      <xdr:nvSpPr>
        <xdr:cNvPr id="309" name="楕円 308"/>
        <xdr:cNvSpPr/>
      </xdr:nvSpPr>
      <xdr:spPr>
        <a:xfrm>
          <a:off x="10426700" y="64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121111</xdr:rowOff>
    </xdr:from>
    <xdr:ext cx="469744" cy="259045"/>
    <xdr:sp macro="" textlink="">
      <xdr:nvSpPr>
        <xdr:cNvPr id="310" name="労働費該当値テキスト"/>
        <xdr:cNvSpPr txBox="1"/>
      </xdr:nvSpPr>
      <xdr:spPr>
        <a:xfrm>
          <a:off x="10528300" y="62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130429</xdr:rowOff>
    </xdr:from>
    <xdr:to>
      <xdr:col>50</xdr:col>
      <xdr:colOff>165100</xdr:colOff>
      <xdr:row>38</xdr:row>
      <xdr:rowOff>60579</xdr:rowOff>
    </xdr:to>
    <xdr:sp macro="" textlink="">
      <xdr:nvSpPr>
        <xdr:cNvPr id="311" name="楕円 310"/>
        <xdr:cNvSpPr/>
      </xdr:nvSpPr>
      <xdr:spPr>
        <a:xfrm>
          <a:off x="9588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77106</xdr:rowOff>
    </xdr:from>
    <xdr:ext cx="469744" cy="259045"/>
    <xdr:sp macro="" textlink="">
      <xdr:nvSpPr>
        <xdr:cNvPr id="312" name="テキスト ボックス 311"/>
        <xdr:cNvSpPr txBox="1"/>
      </xdr:nvSpPr>
      <xdr:spPr>
        <a:xfrm>
          <a:off x="9404428" y="624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131572</xdr:rowOff>
    </xdr:from>
    <xdr:to>
      <xdr:col>46</xdr:col>
      <xdr:colOff>38100</xdr:colOff>
      <xdr:row>38</xdr:row>
      <xdr:rowOff>61722</xdr:rowOff>
    </xdr:to>
    <xdr:sp macro="" textlink="">
      <xdr:nvSpPr>
        <xdr:cNvPr id="313" name="楕円 312"/>
        <xdr:cNvSpPr/>
      </xdr:nvSpPr>
      <xdr:spPr>
        <a:xfrm>
          <a:off x="8699500" y="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78249</xdr:rowOff>
    </xdr:from>
    <xdr:ext cx="469744" cy="259045"/>
    <xdr:sp macro="" textlink="">
      <xdr:nvSpPr>
        <xdr:cNvPr id="314" name="テキスト ボックス 313"/>
        <xdr:cNvSpPr txBox="1"/>
      </xdr:nvSpPr>
      <xdr:spPr>
        <a:xfrm>
          <a:off x="8515428" y="625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124523</xdr:rowOff>
    </xdr:from>
    <xdr:to>
      <xdr:col>41</xdr:col>
      <xdr:colOff>101600</xdr:colOff>
      <xdr:row>38</xdr:row>
      <xdr:rowOff>54673</xdr:rowOff>
    </xdr:to>
    <xdr:sp macro="" textlink="">
      <xdr:nvSpPr>
        <xdr:cNvPr id="315" name="楕円 314"/>
        <xdr:cNvSpPr/>
      </xdr:nvSpPr>
      <xdr:spPr>
        <a:xfrm>
          <a:off x="7810500" y="64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71200</xdr:rowOff>
    </xdr:from>
    <xdr:ext cx="469744" cy="259045"/>
    <xdr:sp macro="" textlink="">
      <xdr:nvSpPr>
        <xdr:cNvPr id="316" name="テキスト ボックス 315"/>
        <xdr:cNvSpPr txBox="1"/>
      </xdr:nvSpPr>
      <xdr:spPr>
        <a:xfrm>
          <a:off x="7626428" y="624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108903</xdr:rowOff>
    </xdr:from>
    <xdr:to>
      <xdr:col>36</xdr:col>
      <xdr:colOff>165100</xdr:colOff>
      <xdr:row>38</xdr:row>
      <xdr:rowOff>39053</xdr:rowOff>
    </xdr:to>
    <xdr:sp macro="" textlink="">
      <xdr:nvSpPr>
        <xdr:cNvPr id="317" name="楕円 316"/>
        <xdr:cNvSpPr/>
      </xdr:nvSpPr>
      <xdr:spPr>
        <a:xfrm>
          <a:off x="6921500" y="6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55580</xdr:rowOff>
    </xdr:from>
    <xdr:ext cx="469744" cy="259045"/>
    <xdr:sp macro="" textlink="">
      <xdr:nvSpPr>
        <xdr:cNvPr id="318" name="テキスト ボックス 317"/>
        <xdr:cNvSpPr txBox="1"/>
      </xdr:nvSpPr>
      <xdr:spPr>
        <a:xfrm>
          <a:off x="6737428" y="62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29254</xdr:rowOff>
    </xdr:from>
    <xdr:to>
      <xdr:col>55</xdr:col>
      <xdr:colOff>0</xdr:colOff>
      <xdr:row>52</xdr:row>
      <xdr:rowOff>114412</xdr:rowOff>
    </xdr:to>
    <xdr:cxnSp macro="">
      <xdr:nvCxnSpPr>
        <xdr:cNvPr id="345" name="直線コネクタ 344"/>
        <xdr:cNvCxnSpPr/>
      </xdr:nvCxnSpPr>
      <xdr:spPr>
        <a:xfrm flipV="1">
          <a:off x="9639300" y="8944654"/>
          <a:ext cx="838200" cy="8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98945</xdr:rowOff>
    </xdr:from>
    <xdr:to>
      <xdr:col>50</xdr:col>
      <xdr:colOff>114300</xdr:colOff>
      <xdr:row>52</xdr:row>
      <xdr:rowOff>114412</xdr:rowOff>
    </xdr:to>
    <xdr:cxnSp macro="">
      <xdr:nvCxnSpPr>
        <xdr:cNvPr id="348" name="直線コネクタ 347"/>
        <xdr:cNvCxnSpPr/>
      </xdr:nvCxnSpPr>
      <xdr:spPr>
        <a:xfrm>
          <a:off x="8750300" y="8842895"/>
          <a:ext cx="889000" cy="1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98945</xdr:rowOff>
    </xdr:from>
    <xdr:to>
      <xdr:col>45</xdr:col>
      <xdr:colOff>177800</xdr:colOff>
      <xdr:row>52</xdr:row>
      <xdr:rowOff>121869</xdr:rowOff>
    </xdr:to>
    <xdr:cxnSp macro="">
      <xdr:nvCxnSpPr>
        <xdr:cNvPr id="351" name="直線コネクタ 350"/>
        <xdr:cNvCxnSpPr/>
      </xdr:nvCxnSpPr>
      <xdr:spPr>
        <a:xfrm flipV="1">
          <a:off x="7861300" y="8842895"/>
          <a:ext cx="889000" cy="1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93897</xdr:rowOff>
    </xdr:from>
    <xdr:to>
      <xdr:col>41</xdr:col>
      <xdr:colOff>50800</xdr:colOff>
      <xdr:row>52</xdr:row>
      <xdr:rowOff>121869</xdr:rowOff>
    </xdr:to>
    <xdr:cxnSp macro="">
      <xdr:nvCxnSpPr>
        <xdr:cNvPr id="354" name="直線コネクタ 353"/>
        <xdr:cNvCxnSpPr/>
      </xdr:nvCxnSpPr>
      <xdr:spPr>
        <a:xfrm>
          <a:off x="6972300" y="8666397"/>
          <a:ext cx="889000" cy="37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149904</xdr:rowOff>
    </xdr:from>
    <xdr:to>
      <xdr:col>55</xdr:col>
      <xdr:colOff>50800</xdr:colOff>
      <xdr:row>52</xdr:row>
      <xdr:rowOff>80054</xdr:rowOff>
    </xdr:to>
    <xdr:sp macro="" textlink="">
      <xdr:nvSpPr>
        <xdr:cNvPr id="364" name="楕円 363"/>
        <xdr:cNvSpPr/>
      </xdr:nvSpPr>
      <xdr:spPr>
        <a:xfrm>
          <a:off x="10426700" y="889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1331</xdr:rowOff>
    </xdr:from>
    <xdr:ext cx="599010" cy="259045"/>
    <xdr:sp macro="" textlink="">
      <xdr:nvSpPr>
        <xdr:cNvPr id="365" name="農林水産業費該当値テキスト"/>
        <xdr:cNvSpPr txBox="1"/>
      </xdr:nvSpPr>
      <xdr:spPr>
        <a:xfrm>
          <a:off x="10528300" y="874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63612</xdr:rowOff>
    </xdr:from>
    <xdr:to>
      <xdr:col>50</xdr:col>
      <xdr:colOff>165100</xdr:colOff>
      <xdr:row>52</xdr:row>
      <xdr:rowOff>165212</xdr:rowOff>
    </xdr:to>
    <xdr:sp macro="" textlink="">
      <xdr:nvSpPr>
        <xdr:cNvPr id="366" name="楕円 365"/>
        <xdr:cNvSpPr/>
      </xdr:nvSpPr>
      <xdr:spPr>
        <a:xfrm>
          <a:off x="9588500" y="89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10289</xdr:rowOff>
    </xdr:from>
    <xdr:ext cx="599010" cy="259045"/>
    <xdr:sp macro="" textlink="">
      <xdr:nvSpPr>
        <xdr:cNvPr id="367" name="テキスト ボックス 366"/>
        <xdr:cNvSpPr txBox="1"/>
      </xdr:nvSpPr>
      <xdr:spPr>
        <a:xfrm>
          <a:off x="9339795" y="875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48145</xdr:rowOff>
    </xdr:from>
    <xdr:to>
      <xdr:col>46</xdr:col>
      <xdr:colOff>38100</xdr:colOff>
      <xdr:row>51</xdr:row>
      <xdr:rowOff>149745</xdr:rowOff>
    </xdr:to>
    <xdr:sp macro="" textlink="">
      <xdr:nvSpPr>
        <xdr:cNvPr id="368" name="楕円 367"/>
        <xdr:cNvSpPr/>
      </xdr:nvSpPr>
      <xdr:spPr>
        <a:xfrm>
          <a:off x="8699500" y="8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166272</xdr:rowOff>
    </xdr:from>
    <xdr:ext cx="599010" cy="259045"/>
    <xdr:sp macro="" textlink="">
      <xdr:nvSpPr>
        <xdr:cNvPr id="369" name="テキスト ボックス 368"/>
        <xdr:cNvSpPr txBox="1"/>
      </xdr:nvSpPr>
      <xdr:spPr>
        <a:xfrm>
          <a:off x="8450795" y="856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71069</xdr:rowOff>
    </xdr:from>
    <xdr:to>
      <xdr:col>41</xdr:col>
      <xdr:colOff>101600</xdr:colOff>
      <xdr:row>53</xdr:row>
      <xdr:rowOff>1219</xdr:rowOff>
    </xdr:to>
    <xdr:sp macro="" textlink="">
      <xdr:nvSpPr>
        <xdr:cNvPr id="370" name="楕円 369"/>
        <xdr:cNvSpPr/>
      </xdr:nvSpPr>
      <xdr:spPr>
        <a:xfrm>
          <a:off x="7810500" y="898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17746</xdr:rowOff>
    </xdr:from>
    <xdr:ext cx="599010" cy="259045"/>
    <xdr:sp macro="" textlink="">
      <xdr:nvSpPr>
        <xdr:cNvPr id="371" name="テキスト ボックス 370"/>
        <xdr:cNvSpPr txBox="1"/>
      </xdr:nvSpPr>
      <xdr:spPr>
        <a:xfrm>
          <a:off x="7561795" y="876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43097</xdr:rowOff>
    </xdr:from>
    <xdr:to>
      <xdr:col>36</xdr:col>
      <xdr:colOff>165100</xdr:colOff>
      <xdr:row>50</xdr:row>
      <xdr:rowOff>144697</xdr:rowOff>
    </xdr:to>
    <xdr:sp macro="" textlink="">
      <xdr:nvSpPr>
        <xdr:cNvPr id="372" name="楕円 371"/>
        <xdr:cNvSpPr/>
      </xdr:nvSpPr>
      <xdr:spPr>
        <a:xfrm>
          <a:off x="6921500" y="86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161224</xdr:rowOff>
    </xdr:from>
    <xdr:ext cx="599010" cy="259045"/>
    <xdr:sp macro="" textlink="">
      <xdr:nvSpPr>
        <xdr:cNvPr id="373" name="テキスト ボックス 372"/>
        <xdr:cNvSpPr txBox="1"/>
      </xdr:nvSpPr>
      <xdr:spPr>
        <a:xfrm>
          <a:off x="6672795" y="839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100221</xdr:rowOff>
    </xdr:from>
    <xdr:to>
      <xdr:col>55</xdr:col>
      <xdr:colOff>0</xdr:colOff>
      <xdr:row>76</xdr:row>
      <xdr:rowOff>48493</xdr:rowOff>
    </xdr:to>
    <xdr:cxnSp macro="">
      <xdr:nvCxnSpPr>
        <xdr:cNvPr id="400" name="直線コネクタ 399"/>
        <xdr:cNvCxnSpPr/>
      </xdr:nvCxnSpPr>
      <xdr:spPr>
        <a:xfrm>
          <a:off x="9639300" y="12616071"/>
          <a:ext cx="838200" cy="46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100221</xdr:rowOff>
    </xdr:from>
    <xdr:to>
      <xdr:col>50</xdr:col>
      <xdr:colOff>114300</xdr:colOff>
      <xdr:row>76</xdr:row>
      <xdr:rowOff>134575</xdr:rowOff>
    </xdr:to>
    <xdr:cxnSp macro="">
      <xdr:nvCxnSpPr>
        <xdr:cNvPr id="403" name="直線コネクタ 402"/>
        <xdr:cNvCxnSpPr/>
      </xdr:nvCxnSpPr>
      <xdr:spPr>
        <a:xfrm flipV="1">
          <a:off x="8750300" y="12616071"/>
          <a:ext cx="889000" cy="5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134575</xdr:rowOff>
    </xdr:from>
    <xdr:to>
      <xdr:col>45</xdr:col>
      <xdr:colOff>177800</xdr:colOff>
      <xdr:row>77</xdr:row>
      <xdr:rowOff>17788</xdr:rowOff>
    </xdr:to>
    <xdr:cxnSp macro="">
      <xdr:nvCxnSpPr>
        <xdr:cNvPr id="406" name="直線コネクタ 405"/>
        <xdr:cNvCxnSpPr/>
      </xdr:nvCxnSpPr>
      <xdr:spPr>
        <a:xfrm flipV="1">
          <a:off x="7861300" y="13164775"/>
          <a:ext cx="889000" cy="5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17788</xdr:rowOff>
    </xdr:from>
    <xdr:to>
      <xdr:col>41</xdr:col>
      <xdr:colOff>50800</xdr:colOff>
      <xdr:row>77</xdr:row>
      <xdr:rowOff>129034</xdr:rowOff>
    </xdr:to>
    <xdr:cxnSp macro="">
      <xdr:nvCxnSpPr>
        <xdr:cNvPr id="409" name="直線コネクタ 408"/>
        <xdr:cNvCxnSpPr/>
      </xdr:nvCxnSpPr>
      <xdr:spPr>
        <a:xfrm flipV="1">
          <a:off x="6972300" y="13219438"/>
          <a:ext cx="889000" cy="1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169143</xdr:rowOff>
    </xdr:from>
    <xdr:to>
      <xdr:col>55</xdr:col>
      <xdr:colOff>50800</xdr:colOff>
      <xdr:row>76</xdr:row>
      <xdr:rowOff>99293</xdr:rowOff>
    </xdr:to>
    <xdr:sp macro="" textlink="">
      <xdr:nvSpPr>
        <xdr:cNvPr id="419" name="楕円 418"/>
        <xdr:cNvSpPr/>
      </xdr:nvSpPr>
      <xdr:spPr>
        <a:xfrm>
          <a:off x="10426700" y="130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20570</xdr:rowOff>
    </xdr:from>
    <xdr:ext cx="534377" cy="259045"/>
    <xdr:sp macro="" textlink="">
      <xdr:nvSpPr>
        <xdr:cNvPr id="420" name="商工費該当値テキスト"/>
        <xdr:cNvSpPr txBox="1"/>
      </xdr:nvSpPr>
      <xdr:spPr>
        <a:xfrm>
          <a:off x="10528300" y="1287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49421</xdr:rowOff>
    </xdr:from>
    <xdr:to>
      <xdr:col>50</xdr:col>
      <xdr:colOff>165100</xdr:colOff>
      <xdr:row>73</xdr:row>
      <xdr:rowOff>151021</xdr:rowOff>
    </xdr:to>
    <xdr:sp macro="" textlink="">
      <xdr:nvSpPr>
        <xdr:cNvPr id="421" name="楕円 420"/>
        <xdr:cNvSpPr/>
      </xdr:nvSpPr>
      <xdr:spPr>
        <a:xfrm>
          <a:off x="9588500" y="125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167548</xdr:rowOff>
    </xdr:from>
    <xdr:ext cx="599010" cy="259045"/>
    <xdr:sp macro="" textlink="">
      <xdr:nvSpPr>
        <xdr:cNvPr id="422" name="テキスト ボックス 421"/>
        <xdr:cNvSpPr txBox="1"/>
      </xdr:nvSpPr>
      <xdr:spPr>
        <a:xfrm>
          <a:off x="9339795" y="1234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83775</xdr:rowOff>
    </xdr:from>
    <xdr:to>
      <xdr:col>46</xdr:col>
      <xdr:colOff>38100</xdr:colOff>
      <xdr:row>77</xdr:row>
      <xdr:rowOff>13925</xdr:rowOff>
    </xdr:to>
    <xdr:sp macro="" textlink="">
      <xdr:nvSpPr>
        <xdr:cNvPr id="423" name="楕円 422"/>
        <xdr:cNvSpPr/>
      </xdr:nvSpPr>
      <xdr:spPr>
        <a:xfrm>
          <a:off x="8699500" y="131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30452</xdr:rowOff>
    </xdr:from>
    <xdr:ext cx="534377" cy="259045"/>
    <xdr:sp macro="" textlink="">
      <xdr:nvSpPr>
        <xdr:cNvPr id="424" name="テキスト ボックス 423"/>
        <xdr:cNvSpPr txBox="1"/>
      </xdr:nvSpPr>
      <xdr:spPr>
        <a:xfrm>
          <a:off x="8483111" y="128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138438</xdr:rowOff>
    </xdr:from>
    <xdr:to>
      <xdr:col>41</xdr:col>
      <xdr:colOff>101600</xdr:colOff>
      <xdr:row>77</xdr:row>
      <xdr:rowOff>68588</xdr:rowOff>
    </xdr:to>
    <xdr:sp macro="" textlink="">
      <xdr:nvSpPr>
        <xdr:cNvPr id="425" name="楕円 424"/>
        <xdr:cNvSpPr/>
      </xdr:nvSpPr>
      <xdr:spPr>
        <a:xfrm>
          <a:off x="7810500" y="1316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85114</xdr:rowOff>
    </xdr:from>
    <xdr:ext cx="534377" cy="259045"/>
    <xdr:sp macro="" textlink="">
      <xdr:nvSpPr>
        <xdr:cNvPr id="426" name="テキスト ボックス 425"/>
        <xdr:cNvSpPr txBox="1"/>
      </xdr:nvSpPr>
      <xdr:spPr>
        <a:xfrm>
          <a:off x="7594111" y="129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78234</xdr:rowOff>
    </xdr:from>
    <xdr:to>
      <xdr:col>36</xdr:col>
      <xdr:colOff>165100</xdr:colOff>
      <xdr:row>78</xdr:row>
      <xdr:rowOff>8384</xdr:rowOff>
    </xdr:to>
    <xdr:sp macro="" textlink="">
      <xdr:nvSpPr>
        <xdr:cNvPr id="427" name="楕円 426"/>
        <xdr:cNvSpPr/>
      </xdr:nvSpPr>
      <xdr:spPr>
        <a:xfrm>
          <a:off x="6921500" y="1327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24911</xdr:rowOff>
    </xdr:from>
    <xdr:ext cx="534377" cy="259045"/>
    <xdr:sp macro="" textlink="">
      <xdr:nvSpPr>
        <xdr:cNvPr id="428" name="テキスト ボックス 427"/>
        <xdr:cNvSpPr txBox="1"/>
      </xdr:nvSpPr>
      <xdr:spPr>
        <a:xfrm>
          <a:off x="6705111" y="1305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138530</xdr:rowOff>
    </xdr:from>
    <xdr:to>
      <xdr:col>55</xdr:col>
      <xdr:colOff>0</xdr:colOff>
      <xdr:row>93</xdr:row>
      <xdr:rowOff>45315</xdr:rowOff>
    </xdr:to>
    <xdr:cxnSp macro="">
      <xdr:nvCxnSpPr>
        <xdr:cNvPr id="455" name="直線コネクタ 454"/>
        <xdr:cNvCxnSpPr/>
      </xdr:nvCxnSpPr>
      <xdr:spPr>
        <a:xfrm flipV="1">
          <a:off x="9639300" y="15911930"/>
          <a:ext cx="838200" cy="7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278</xdr:rowOff>
    </xdr:from>
    <xdr:to>
      <xdr:col>50</xdr:col>
      <xdr:colOff>114300</xdr:colOff>
      <xdr:row>93</xdr:row>
      <xdr:rowOff>45315</xdr:rowOff>
    </xdr:to>
    <xdr:cxnSp macro="">
      <xdr:nvCxnSpPr>
        <xdr:cNvPr id="458" name="直線コネクタ 457"/>
        <xdr:cNvCxnSpPr/>
      </xdr:nvCxnSpPr>
      <xdr:spPr>
        <a:xfrm>
          <a:off x="8750300" y="15945128"/>
          <a:ext cx="889000" cy="4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278</xdr:rowOff>
    </xdr:from>
    <xdr:to>
      <xdr:col>45</xdr:col>
      <xdr:colOff>177800</xdr:colOff>
      <xdr:row>93</xdr:row>
      <xdr:rowOff>6879</xdr:rowOff>
    </xdr:to>
    <xdr:cxnSp macro="">
      <xdr:nvCxnSpPr>
        <xdr:cNvPr id="461" name="直線コネクタ 460"/>
        <xdr:cNvCxnSpPr/>
      </xdr:nvCxnSpPr>
      <xdr:spPr>
        <a:xfrm flipV="1">
          <a:off x="7861300" y="15945128"/>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6879</xdr:rowOff>
    </xdr:from>
    <xdr:to>
      <xdr:col>41</xdr:col>
      <xdr:colOff>50800</xdr:colOff>
      <xdr:row>93</xdr:row>
      <xdr:rowOff>9170</xdr:rowOff>
    </xdr:to>
    <xdr:cxnSp macro="">
      <xdr:nvCxnSpPr>
        <xdr:cNvPr id="464" name="直線コネクタ 463"/>
        <xdr:cNvCxnSpPr/>
      </xdr:nvCxnSpPr>
      <xdr:spPr>
        <a:xfrm flipV="1">
          <a:off x="6972300" y="15951729"/>
          <a:ext cx="889000" cy="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87730</xdr:rowOff>
    </xdr:from>
    <xdr:to>
      <xdr:col>55</xdr:col>
      <xdr:colOff>50800</xdr:colOff>
      <xdr:row>93</xdr:row>
      <xdr:rowOff>17880</xdr:rowOff>
    </xdr:to>
    <xdr:sp macro="" textlink="">
      <xdr:nvSpPr>
        <xdr:cNvPr id="474" name="楕円 473"/>
        <xdr:cNvSpPr/>
      </xdr:nvSpPr>
      <xdr:spPr>
        <a:xfrm>
          <a:off x="10426700" y="158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2657</xdr:rowOff>
    </xdr:from>
    <xdr:ext cx="599010" cy="259045"/>
    <xdr:sp macro="" textlink="">
      <xdr:nvSpPr>
        <xdr:cNvPr id="475" name="土木費該当値テキスト"/>
        <xdr:cNvSpPr txBox="1"/>
      </xdr:nvSpPr>
      <xdr:spPr>
        <a:xfrm>
          <a:off x="10528300" y="1577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165965</xdr:rowOff>
    </xdr:from>
    <xdr:to>
      <xdr:col>50</xdr:col>
      <xdr:colOff>165100</xdr:colOff>
      <xdr:row>93</xdr:row>
      <xdr:rowOff>96115</xdr:rowOff>
    </xdr:to>
    <xdr:sp macro="" textlink="">
      <xdr:nvSpPr>
        <xdr:cNvPr id="476" name="楕円 475"/>
        <xdr:cNvSpPr/>
      </xdr:nvSpPr>
      <xdr:spPr>
        <a:xfrm>
          <a:off x="9588500" y="159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112642</xdr:rowOff>
    </xdr:from>
    <xdr:ext cx="599010" cy="259045"/>
    <xdr:sp macro="" textlink="">
      <xdr:nvSpPr>
        <xdr:cNvPr id="477" name="テキスト ボックス 476"/>
        <xdr:cNvSpPr txBox="1"/>
      </xdr:nvSpPr>
      <xdr:spPr>
        <a:xfrm>
          <a:off x="9339795" y="1571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120928</xdr:rowOff>
    </xdr:from>
    <xdr:to>
      <xdr:col>46</xdr:col>
      <xdr:colOff>38100</xdr:colOff>
      <xdr:row>93</xdr:row>
      <xdr:rowOff>51078</xdr:rowOff>
    </xdr:to>
    <xdr:sp macro="" textlink="">
      <xdr:nvSpPr>
        <xdr:cNvPr id="478" name="楕円 477"/>
        <xdr:cNvSpPr/>
      </xdr:nvSpPr>
      <xdr:spPr>
        <a:xfrm>
          <a:off x="8699500" y="158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67605</xdr:rowOff>
    </xdr:from>
    <xdr:ext cx="599010" cy="259045"/>
    <xdr:sp macro="" textlink="">
      <xdr:nvSpPr>
        <xdr:cNvPr id="479" name="テキスト ボックス 478"/>
        <xdr:cNvSpPr txBox="1"/>
      </xdr:nvSpPr>
      <xdr:spPr>
        <a:xfrm>
          <a:off x="8450795" y="156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127529</xdr:rowOff>
    </xdr:from>
    <xdr:to>
      <xdr:col>41</xdr:col>
      <xdr:colOff>101600</xdr:colOff>
      <xdr:row>93</xdr:row>
      <xdr:rowOff>57679</xdr:rowOff>
    </xdr:to>
    <xdr:sp macro="" textlink="">
      <xdr:nvSpPr>
        <xdr:cNvPr id="480" name="楕円 479"/>
        <xdr:cNvSpPr/>
      </xdr:nvSpPr>
      <xdr:spPr>
        <a:xfrm>
          <a:off x="7810500" y="159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74206</xdr:rowOff>
    </xdr:from>
    <xdr:ext cx="599010" cy="259045"/>
    <xdr:sp macro="" textlink="">
      <xdr:nvSpPr>
        <xdr:cNvPr id="481" name="テキスト ボックス 480"/>
        <xdr:cNvSpPr txBox="1"/>
      </xdr:nvSpPr>
      <xdr:spPr>
        <a:xfrm>
          <a:off x="7561795" y="1567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129820</xdr:rowOff>
    </xdr:from>
    <xdr:to>
      <xdr:col>36</xdr:col>
      <xdr:colOff>165100</xdr:colOff>
      <xdr:row>93</xdr:row>
      <xdr:rowOff>59970</xdr:rowOff>
    </xdr:to>
    <xdr:sp macro="" textlink="">
      <xdr:nvSpPr>
        <xdr:cNvPr id="482" name="楕円 481"/>
        <xdr:cNvSpPr/>
      </xdr:nvSpPr>
      <xdr:spPr>
        <a:xfrm>
          <a:off x="6921500" y="15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76497</xdr:rowOff>
    </xdr:from>
    <xdr:ext cx="599010" cy="259045"/>
    <xdr:sp macro="" textlink="">
      <xdr:nvSpPr>
        <xdr:cNvPr id="483" name="テキスト ボックス 482"/>
        <xdr:cNvSpPr txBox="1"/>
      </xdr:nvSpPr>
      <xdr:spPr>
        <a:xfrm>
          <a:off x="6672795" y="1567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158282</xdr:rowOff>
    </xdr:from>
    <xdr:to>
      <xdr:col>85</xdr:col>
      <xdr:colOff>127000</xdr:colOff>
      <xdr:row>36</xdr:row>
      <xdr:rowOff>163638</xdr:rowOff>
    </xdr:to>
    <xdr:cxnSp macro="">
      <xdr:nvCxnSpPr>
        <xdr:cNvPr id="515" name="直線コネクタ 514"/>
        <xdr:cNvCxnSpPr/>
      </xdr:nvCxnSpPr>
      <xdr:spPr>
        <a:xfrm>
          <a:off x="15481300" y="6159032"/>
          <a:ext cx="838200" cy="17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158282</xdr:rowOff>
    </xdr:from>
    <xdr:to>
      <xdr:col>81</xdr:col>
      <xdr:colOff>50800</xdr:colOff>
      <xdr:row>35</xdr:row>
      <xdr:rowOff>161711</xdr:rowOff>
    </xdr:to>
    <xdr:cxnSp macro="">
      <xdr:nvCxnSpPr>
        <xdr:cNvPr id="518" name="直線コネクタ 517"/>
        <xdr:cNvCxnSpPr/>
      </xdr:nvCxnSpPr>
      <xdr:spPr>
        <a:xfrm flipV="1">
          <a:off x="14592300" y="615903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161711</xdr:rowOff>
    </xdr:from>
    <xdr:to>
      <xdr:col>76</xdr:col>
      <xdr:colOff>114300</xdr:colOff>
      <xdr:row>36</xdr:row>
      <xdr:rowOff>238</xdr:rowOff>
    </xdr:to>
    <xdr:cxnSp macro="">
      <xdr:nvCxnSpPr>
        <xdr:cNvPr id="521" name="直線コネクタ 520"/>
        <xdr:cNvCxnSpPr/>
      </xdr:nvCxnSpPr>
      <xdr:spPr>
        <a:xfrm flipV="1">
          <a:off x="13703300" y="6162461"/>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238</xdr:rowOff>
    </xdr:from>
    <xdr:to>
      <xdr:col>71</xdr:col>
      <xdr:colOff>177800</xdr:colOff>
      <xdr:row>37</xdr:row>
      <xdr:rowOff>4646</xdr:rowOff>
    </xdr:to>
    <xdr:cxnSp macro="">
      <xdr:nvCxnSpPr>
        <xdr:cNvPr id="524" name="直線コネクタ 523"/>
        <xdr:cNvCxnSpPr/>
      </xdr:nvCxnSpPr>
      <xdr:spPr>
        <a:xfrm flipV="1">
          <a:off x="12814300" y="6172438"/>
          <a:ext cx="889000" cy="17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112838</xdr:rowOff>
    </xdr:from>
    <xdr:to>
      <xdr:col>85</xdr:col>
      <xdr:colOff>177800</xdr:colOff>
      <xdr:row>37</xdr:row>
      <xdr:rowOff>42988</xdr:rowOff>
    </xdr:to>
    <xdr:sp macro="" textlink="">
      <xdr:nvSpPr>
        <xdr:cNvPr id="534" name="楕円 533"/>
        <xdr:cNvSpPr/>
      </xdr:nvSpPr>
      <xdr:spPr>
        <a:xfrm>
          <a:off x="16268700" y="62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135715</xdr:rowOff>
    </xdr:from>
    <xdr:ext cx="534377" cy="259045"/>
    <xdr:sp macro="" textlink="">
      <xdr:nvSpPr>
        <xdr:cNvPr id="535" name="消防費該当値テキスト"/>
        <xdr:cNvSpPr txBox="1"/>
      </xdr:nvSpPr>
      <xdr:spPr>
        <a:xfrm>
          <a:off x="16370300" y="61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107482</xdr:rowOff>
    </xdr:from>
    <xdr:to>
      <xdr:col>81</xdr:col>
      <xdr:colOff>101600</xdr:colOff>
      <xdr:row>36</xdr:row>
      <xdr:rowOff>37632</xdr:rowOff>
    </xdr:to>
    <xdr:sp macro="" textlink="">
      <xdr:nvSpPr>
        <xdr:cNvPr id="536" name="楕円 535"/>
        <xdr:cNvSpPr/>
      </xdr:nvSpPr>
      <xdr:spPr>
        <a:xfrm>
          <a:off x="15430500" y="610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54159</xdr:rowOff>
    </xdr:from>
    <xdr:ext cx="534377" cy="259045"/>
    <xdr:sp macro="" textlink="">
      <xdr:nvSpPr>
        <xdr:cNvPr id="537" name="テキスト ボックス 536"/>
        <xdr:cNvSpPr txBox="1"/>
      </xdr:nvSpPr>
      <xdr:spPr>
        <a:xfrm>
          <a:off x="15214111" y="588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110911</xdr:rowOff>
    </xdr:from>
    <xdr:to>
      <xdr:col>76</xdr:col>
      <xdr:colOff>165100</xdr:colOff>
      <xdr:row>36</xdr:row>
      <xdr:rowOff>41061</xdr:rowOff>
    </xdr:to>
    <xdr:sp macro="" textlink="">
      <xdr:nvSpPr>
        <xdr:cNvPr id="538" name="楕円 537"/>
        <xdr:cNvSpPr/>
      </xdr:nvSpPr>
      <xdr:spPr>
        <a:xfrm>
          <a:off x="14541500" y="611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57588</xdr:rowOff>
    </xdr:from>
    <xdr:ext cx="534377" cy="259045"/>
    <xdr:sp macro="" textlink="">
      <xdr:nvSpPr>
        <xdr:cNvPr id="539" name="テキスト ボックス 538"/>
        <xdr:cNvSpPr txBox="1"/>
      </xdr:nvSpPr>
      <xdr:spPr>
        <a:xfrm>
          <a:off x="14325111" y="58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120888</xdr:rowOff>
    </xdr:from>
    <xdr:to>
      <xdr:col>72</xdr:col>
      <xdr:colOff>38100</xdr:colOff>
      <xdr:row>36</xdr:row>
      <xdr:rowOff>51038</xdr:rowOff>
    </xdr:to>
    <xdr:sp macro="" textlink="">
      <xdr:nvSpPr>
        <xdr:cNvPr id="540" name="楕円 539"/>
        <xdr:cNvSpPr/>
      </xdr:nvSpPr>
      <xdr:spPr>
        <a:xfrm>
          <a:off x="13652500" y="61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67565</xdr:rowOff>
    </xdr:from>
    <xdr:ext cx="534377" cy="259045"/>
    <xdr:sp macro="" textlink="">
      <xdr:nvSpPr>
        <xdr:cNvPr id="541" name="テキスト ボックス 540"/>
        <xdr:cNvSpPr txBox="1"/>
      </xdr:nvSpPr>
      <xdr:spPr>
        <a:xfrm>
          <a:off x="13436111" y="589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125296</xdr:rowOff>
    </xdr:from>
    <xdr:to>
      <xdr:col>67</xdr:col>
      <xdr:colOff>101600</xdr:colOff>
      <xdr:row>37</xdr:row>
      <xdr:rowOff>55446</xdr:rowOff>
    </xdr:to>
    <xdr:sp macro="" textlink="">
      <xdr:nvSpPr>
        <xdr:cNvPr id="542" name="楕円 541"/>
        <xdr:cNvSpPr/>
      </xdr:nvSpPr>
      <xdr:spPr>
        <a:xfrm>
          <a:off x="12763500" y="62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71973</xdr:rowOff>
    </xdr:from>
    <xdr:ext cx="534377" cy="259045"/>
    <xdr:sp macro="" textlink="">
      <xdr:nvSpPr>
        <xdr:cNvPr id="543" name="テキスト ボックス 542"/>
        <xdr:cNvSpPr txBox="1"/>
      </xdr:nvSpPr>
      <xdr:spPr>
        <a:xfrm>
          <a:off x="12547111" y="60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130247</xdr:rowOff>
    </xdr:from>
    <xdr:to>
      <xdr:col>85</xdr:col>
      <xdr:colOff>127000</xdr:colOff>
      <xdr:row>56</xdr:row>
      <xdr:rowOff>97706</xdr:rowOff>
    </xdr:to>
    <xdr:cxnSp macro="">
      <xdr:nvCxnSpPr>
        <xdr:cNvPr id="572" name="直線コネクタ 571"/>
        <xdr:cNvCxnSpPr/>
      </xdr:nvCxnSpPr>
      <xdr:spPr>
        <a:xfrm>
          <a:off x="15481300" y="9559997"/>
          <a:ext cx="838200" cy="13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85251</xdr:rowOff>
    </xdr:from>
    <xdr:to>
      <xdr:col>81</xdr:col>
      <xdr:colOff>50800</xdr:colOff>
      <xdr:row>55</xdr:row>
      <xdr:rowOff>130247</xdr:rowOff>
    </xdr:to>
    <xdr:cxnSp macro="">
      <xdr:nvCxnSpPr>
        <xdr:cNvPr id="575" name="直線コネクタ 574"/>
        <xdr:cNvCxnSpPr/>
      </xdr:nvCxnSpPr>
      <xdr:spPr>
        <a:xfrm>
          <a:off x="14592300" y="9000651"/>
          <a:ext cx="889000" cy="55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85251</xdr:rowOff>
    </xdr:from>
    <xdr:to>
      <xdr:col>76</xdr:col>
      <xdr:colOff>114300</xdr:colOff>
      <xdr:row>53</xdr:row>
      <xdr:rowOff>48389</xdr:rowOff>
    </xdr:to>
    <xdr:cxnSp macro="">
      <xdr:nvCxnSpPr>
        <xdr:cNvPr id="578" name="直線コネクタ 577"/>
        <xdr:cNvCxnSpPr/>
      </xdr:nvCxnSpPr>
      <xdr:spPr>
        <a:xfrm flipV="1">
          <a:off x="13703300" y="9000651"/>
          <a:ext cx="889000" cy="1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48389</xdr:rowOff>
    </xdr:from>
    <xdr:to>
      <xdr:col>71</xdr:col>
      <xdr:colOff>177800</xdr:colOff>
      <xdr:row>54</xdr:row>
      <xdr:rowOff>40465</xdr:rowOff>
    </xdr:to>
    <xdr:cxnSp macro="">
      <xdr:nvCxnSpPr>
        <xdr:cNvPr id="581" name="直線コネクタ 580"/>
        <xdr:cNvCxnSpPr/>
      </xdr:nvCxnSpPr>
      <xdr:spPr>
        <a:xfrm flipV="1">
          <a:off x="12814300" y="9135239"/>
          <a:ext cx="889000" cy="16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46906</xdr:rowOff>
    </xdr:from>
    <xdr:to>
      <xdr:col>85</xdr:col>
      <xdr:colOff>177800</xdr:colOff>
      <xdr:row>56</xdr:row>
      <xdr:rowOff>148506</xdr:rowOff>
    </xdr:to>
    <xdr:sp macro="" textlink="">
      <xdr:nvSpPr>
        <xdr:cNvPr id="591" name="楕円 590"/>
        <xdr:cNvSpPr/>
      </xdr:nvSpPr>
      <xdr:spPr>
        <a:xfrm>
          <a:off x="16268700" y="96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69783</xdr:rowOff>
    </xdr:from>
    <xdr:ext cx="599010" cy="259045"/>
    <xdr:sp macro="" textlink="">
      <xdr:nvSpPr>
        <xdr:cNvPr id="592" name="教育費該当値テキスト"/>
        <xdr:cNvSpPr txBox="1"/>
      </xdr:nvSpPr>
      <xdr:spPr>
        <a:xfrm>
          <a:off x="16370300" y="94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79447</xdr:rowOff>
    </xdr:from>
    <xdr:to>
      <xdr:col>81</xdr:col>
      <xdr:colOff>101600</xdr:colOff>
      <xdr:row>56</xdr:row>
      <xdr:rowOff>9597</xdr:rowOff>
    </xdr:to>
    <xdr:sp macro="" textlink="">
      <xdr:nvSpPr>
        <xdr:cNvPr id="593" name="楕円 592"/>
        <xdr:cNvSpPr/>
      </xdr:nvSpPr>
      <xdr:spPr>
        <a:xfrm>
          <a:off x="15430500" y="95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26124</xdr:rowOff>
    </xdr:from>
    <xdr:ext cx="599010" cy="259045"/>
    <xdr:sp macro="" textlink="">
      <xdr:nvSpPr>
        <xdr:cNvPr id="594" name="テキスト ボックス 593"/>
        <xdr:cNvSpPr txBox="1"/>
      </xdr:nvSpPr>
      <xdr:spPr>
        <a:xfrm>
          <a:off x="15181795" y="928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34451</xdr:rowOff>
    </xdr:from>
    <xdr:to>
      <xdr:col>76</xdr:col>
      <xdr:colOff>165100</xdr:colOff>
      <xdr:row>52</xdr:row>
      <xdr:rowOff>136051</xdr:rowOff>
    </xdr:to>
    <xdr:sp macro="" textlink="">
      <xdr:nvSpPr>
        <xdr:cNvPr id="595" name="楕円 594"/>
        <xdr:cNvSpPr/>
      </xdr:nvSpPr>
      <xdr:spPr>
        <a:xfrm>
          <a:off x="14541500" y="89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152578</xdr:rowOff>
    </xdr:from>
    <xdr:ext cx="599010" cy="259045"/>
    <xdr:sp macro="" textlink="">
      <xdr:nvSpPr>
        <xdr:cNvPr id="596" name="テキスト ボックス 595"/>
        <xdr:cNvSpPr txBox="1"/>
      </xdr:nvSpPr>
      <xdr:spPr>
        <a:xfrm>
          <a:off x="14292795" y="872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169039</xdr:rowOff>
    </xdr:from>
    <xdr:to>
      <xdr:col>72</xdr:col>
      <xdr:colOff>38100</xdr:colOff>
      <xdr:row>53</xdr:row>
      <xdr:rowOff>99189</xdr:rowOff>
    </xdr:to>
    <xdr:sp macro="" textlink="">
      <xdr:nvSpPr>
        <xdr:cNvPr id="597" name="楕円 596"/>
        <xdr:cNvSpPr/>
      </xdr:nvSpPr>
      <xdr:spPr>
        <a:xfrm>
          <a:off x="13652500" y="90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115716</xdr:rowOff>
    </xdr:from>
    <xdr:ext cx="599010" cy="259045"/>
    <xdr:sp macro="" textlink="">
      <xdr:nvSpPr>
        <xdr:cNvPr id="598" name="テキスト ボックス 597"/>
        <xdr:cNvSpPr txBox="1"/>
      </xdr:nvSpPr>
      <xdr:spPr>
        <a:xfrm>
          <a:off x="13403795" y="885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161115</xdr:rowOff>
    </xdr:from>
    <xdr:to>
      <xdr:col>67</xdr:col>
      <xdr:colOff>101600</xdr:colOff>
      <xdr:row>54</xdr:row>
      <xdr:rowOff>91265</xdr:rowOff>
    </xdr:to>
    <xdr:sp macro="" textlink="">
      <xdr:nvSpPr>
        <xdr:cNvPr id="599" name="楕円 598"/>
        <xdr:cNvSpPr/>
      </xdr:nvSpPr>
      <xdr:spPr>
        <a:xfrm>
          <a:off x="12763500" y="92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107792</xdr:rowOff>
    </xdr:from>
    <xdr:ext cx="599010" cy="259045"/>
    <xdr:sp macro="" textlink="">
      <xdr:nvSpPr>
        <xdr:cNvPr id="600" name="テキスト ボックス 599"/>
        <xdr:cNvSpPr txBox="1"/>
      </xdr:nvSpPr>
      <xdr:spPr>
        <a:xfrm>
          <a:off x="12514795" y="902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18839</xdr:rowOff>
    </xdr:from>
    <xdr:to>
      <xdr:col>85</xdr:col>
      <xdr:colOff>127000</xdr:colOff>
      <xdr:row>79</xdr:row>
      <xdr:rowOff>37288</xdr:rowOff>
    </xdr:to>
    <xdr:cxnSp macro="">
      <xdr:nvCxnSpPr>
        <xdr:cNvPr id="629" name="直線コネクタ 628"/>
        <xdr:cNvCxnSpPr/>
      </xdr:nvCxnSpPr>
      <xdr:spPr>
        <a:xfrm>
          <a:off x="15481300" y="13563389"/>
          <a:ext cx="8382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18839</xdr:rowOff>
    </xdr:from>
    <xdr:to>
      <xdr:col>81</xdr:col>
      <xdr:colOff>50800</xdr:colOff>
      <xdr:row>79</xdr:row>
      <xdr:rowOff>41897</xdr:rowOff>
    </xdr:to>
    <xdr:cxnSp macro="">
      <xdr:nvCxnSpPr>
        <xdr:cNvPr id="632" name="直線コネクタ 631"/>
        <xdr:cNvCxnSpPr/>
      </xdr:nvCxnSpPr>
      <xdr:spPr>
        <a:xfrm flipV="1">
          <a:off x="14592300" y="13563389"/>
          <a:ext cx="889000" cy="2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41897</xdr:rowOff>
    </xdr:from>
    <xdr:to>
      <xdr:col>76</xdr:col>
      <xdr:colOff>114300</xdr:colOff>
      <xdr:row>79</xdr:row>
      <xdr:rowOff>44450</xdr:rowOff>
    </xdr:to>
    <xdr:cxnSp macro="">
      <xdr:nvCxnSpPr>
        <xdr:cNvPr id="635" name="直線コネクタ 634"/>
        <xdr:cNvCxnSpPr/>
      </xdr:nvCxnSpPr>
      <xdr:spPr>
        <a:xfrm flipV="1">
          <a:off x="13703300" y="135864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24273</xdr:rowOff>
    </xdr:from>
    <xdr:to>
      <xdr:col>71</xdr:col>
      <xdr:colOff>177800</xdr:colOff>
      <xdr:row>79</xdr:row>
      <xdr:rowOff>44450</xdr:rowOff>
    </xdr:to>
    <xdr:cxnSp macro="">
      <xdr:nvCxnSpPr>
        <xdr:cNvPr id="638" name="直線コネクタ 637"/>
        <xdr:cNvCxnSpPr/>
      </xdr:nvCxnSpPr>
      <xdr:spPr>
        <a:xfrm>
          <a:off x="12814300" y="13568823"/>
          <a:ext cx="889000" cy="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157938</xdr:rowOff>
    </xdr:from>
    <xdr:to>
      <xdr:col>85</xdr:col>
      <xdr:colOff>177800</xdr:colOff>
      <xdr:row>79</xdr:row>
      <xdr:rowOff>88088</xdr:rowOff>
    </xdr:to>
    <xdr:sp macro="" textlink="">
      <xdr:nvSpPr>
        <xdr:cNvPr id="648" name="楕円 647"/>
        <xdr:cNvSpPr/>
      </xdr:nvSpPr>
      <xdr:spPr>
        <a:xfrm>
          <a:off x="162687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72865</xdr:rowOff>
    </xdr:from>
    <xdr:ext cx="378565" cy="259045"/>
    <xdr:sp macro="" textlink="">
      <xdr:nvSpPr>
        <xdr:cNvPr id="649" name="災害復旧費該当値テキスト"/>
        <xdr:cNvSpPr txBox="1"/>
      </xdr:nvSpPr>
      <xdr:spPr>
        <a:xfrm>
          <a:off x="16370300" y="1344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139489</xdr:rowOff>
    </xdr:from>
    <xdr:to>
      <xdr:col>81</xdr:col>
      <xdr:colOff>101600</xdr:colOff>
      <xdr:row>79</xdr:row>
      <xdr:rowOff>69639</xdr:rowOff>
    </xdr:to>
    <xdr:sp macro="" textlink="">
      <xdr:nvSpPr>
        <xdr:cNvPr id="650" name="楕円 649"/>
        <xdr:cNvSpPr/>
      </xdr:nvSpPr>
      <xdr:spPr>
        <a:xfrm>
          <a:off x="15430500" y="1351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60766</xdr:rowOff>
    </xdr:from>
    <xdr:ext cx="469744" cy="259045"/>
    <xdr:sp macro="" textlink="">
      <xdr:nvSpPr>
        <xdr:cNvPr id="651" name="テキスト ボックス 650"/>
        <xdr:cNvSpPr txBox="1"/>
      </xdr:nvSpPr>
      <xdr:spPr>
        <a:xfrm>
          <a:off x="15246428" y="1360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162547</xdr:rowOff>
    </xdr:from>
    <xdr:to>
      <xdr:col>76</xdr:col>
      <xdr:colOff>165100</xdr:colOff>
      <xdr:row>79</xdr:row>
      <xdr:rowOff>92697</xdr:rowOff>
    </xdr:to>
    <xdr:sp macro="" textlink="">
      <xdr:nvSpPr>
        <xdr:cNvPr id="652" name="楕円 651"/>
        <xdr:cNvSpPr/>
      </xdr:nvSpPr>
      <xdr:spPr>
        <a:xfrm>
          <a:off x="14541500" y="135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83824</xdr:rowOff>
    </xdr:from>
    <xdr:ext cx="378565" cy="259045"/>
    <xdr:sp macro="" textlink="">
      <xdr:nvSpPr>
        <xdr:cNvPr id="653" name="テキスト ボックス 652"/>
        <xdr:cNvSpPr txBox="1"/>
      </xdr:nvSpPr>
      <xdr:spPr>
        <a:xfrm>
          <a:off x="14403017" y="13628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144923</xdr:rowOff>
    </xdr:from>
    <xdr:to>
      <xdr:col>67</xdr:col>
      <xdr:colOff>101600</xdr:colOff>
      <xdr:row>79</xdr:row>
      <xdr:rowOff>75073</xdr:rowOff>
    </xdr:to>
    <xdr:sp macro="" textlink="">
      <xdr:nvSpPr>
        <xdr:cNvPr id="656" name="楕円 655"/>
        <xdr:cNvSpPr/>
      </xdr:nvSpPr>
      <xdr:spPr>
        <a:xfrm>
          <a:off x="12763500" y="135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66200</xdr:rowOff>
    </xdr:from>
    <xdr:ext cx="469744" cy="259045"/>
    <xdr:sp macro="" textlink="">
      <xdr:nvSpPr>
        <xdr:cNvPr id="657" name="テキスト ボックス 656"/>
        <xdr:cNvSpPr txBox="1"/>
      </xdr:nvSpPr>
      <xdr:spPr>
        <a:xfrm>
          <a:off x="12579428" y="1361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75048</xdr:rowOff>
    </xdr:from>
    <xdr:to>
      <xdr:col>85</xdr:col>
      <xdr:colOff>127000</xdr:colOff>
      <xdr:row>95</xdr:row>
      <xdr:rowOff>78927</xdr:rowOff>
    </xdr:to>
    <xdr:cxnSp macro="">
      <xdr:nvCxnSpPr>
        <xdr:cNvPr id="686" name="直線コネクタ 685"/>
        <xdr:cNvCxnSpPr/>
      </xdr:nvCxnSpPr>
      <xdr:spPr>
        <a:xfrm>
          <a:off x="15481300" y="16362798"/>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75048</xdr:rowOff>
    </xdr:from>
    <xdr:to>
      <xdr:col>81</xdr:col>
      <xdr:colOff>50800</xdr:colOff>
      <xdr:row>95</xdr:row>
      <xdr:rowOff>144439</xdr:rowOff>
    </xdr:to>
    <xdr:cxnSp macro="">
      <xdr:nvCxnSpPr>
        <xdr:cNvPr id="689" name="直線コネクタ 688"/>
        <xdr:cNvCxnSpPr/>
      </xdr:nvCxnSpPr>
      <xdr:spPr>
        <a:xfrm flipV="1">
          <a:off x="14592300" y="16362798"/>
          <a:ext cx="889000" cy="6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144439</xdr:rowOff>
    </xdr:from>
    <xdr:to>
      <xdr:col>76</xdr:col>
      <xdr:colOff>114300</xdr:colOff>
      <xdr:row>96</xdr:row>
      <xdr:rowOff>43524</xdr:rowOff>
    </xdr:to>
    <xdr:cxnSp macro="">
      <xdr:nvCxnSpPr>
        <xdr:cNvPr id="692" name="直線コネクタ 691"/>
        <xdr:cNvCxnSpPr/>
      </xdr:nvCxnSpPr>
      <xdr:spPr>
        <a:xfrm flipV="1">
          <a:off x="13703300" y="16432189"/>
          <a:ext cx="889000" cy="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43524</xdr:rowOff>
    </xdr:from>
    <xdr:to>
      <xdr:col>71</xdr:col>
      <xdr:colOff>177800</xdr:colOff>
      <xdr:row>96</xdr:row>
      <xdr:rowOff>62768</xdr:rowOff>
    </xdr:to>
    <xdr:cxnSp macro="">
      <xdr:nvCxnSpPr>
        <xdr:cNvPr id="695" name="直線コネクタ 694"/>
        <xdr:cNvCxnSpPr/>
      </xdr:nvCxnSpPr>
      <xdr:spPr>
        <a:xfrm flipV="1">
          <a:off x="12814300" y="16502724"/>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28127</xdr:rowOff>
    </xdr:from>
    <xdr:to>
      <xdr:col>85</xdr:col>
      <xdr:colOff>177800</xdr:colOff>
      <xdr:row>95</xdr:row>
      <xdr:rowOff>129727</xdr:rowOff>
    </xdr:to>
    <xdr:sp macro="" textlink="">
      <xdr:nvSpPr>
        <xdr:cNvPr id="705" name="楕円 704"/>
        <xdr:cNvSpPr/>
      </xdr:nvSpPr>
      <xdr:spPr>
        <a:xfrm>
          <a:off x="16268700" y="163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51004</xdr:rowOff>
    </xdr:from>
    <xdr:ext cx="599010" cy="259045"/>
    <xdr:sp macro="" textlink="">
      <xdr:nvSpPr>
        <xdr:cNvPr id="706" name="公債費該当値テキスト"/>
        <xdr:cNvSpPr txBox="1"/>
      </xdr:nvSpPr>
      <xdr:spPr>
        <a:xfrm>
          <a:off x="16370300" y="1616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24248</xdr:rowOff>
    </xdr:from>
    <xdr:to>
      <xdr:col>81</xdr:col>
      <xdr:colOff>101600</xdr:colOff>
      <xdr:row>95</xdr:row>
      <xdr:rowOff>125848</xdr:rowOff>
    </xdr:to>
    <xdr:sp macro="" textlink="">
      <xdr:nvSpPr>
        <xdr:cNvPr id="707" name="楕円 706"/>
        <xdr:cNvSpPr/>
      </xdr:nvSpPr>
      <xdr:spPr>
        <a:xfrm>
          <a:off x="15430500" y="163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142375</xdr:rowOff>
    </xdr:from>
    <xdr:ext cx="599010" cy="259045"/>
    <xdr:sp macro="" textlink="">
      <xdr:nvSpPr>
        <xdr:cNvPr id="708" name="テキスト ボックス 707"/>
        <xdr:cNvSpPr txBox="1"/>
      </xdr:nvSpPr>
      <xdr:spPr>
        <a:xfrm>
          <a:off x="15181795" y="1608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93639</xdr:rowOff>
    </xdr:from>
    <xdr:to>
      <xdr:col>76</xdr:col>
      <xdr:colOff>165100</xdr:colOff>
      <xdr:row>96</xdr:row>
      <xdr:rowOff>23789</xdr:rowOff>
    </xdr:to>
    <xdr:sp macro="" textlink="">
      <xdr:nvSpPr>
        <xdr:cNvPr id="709" name="楕円 708"/>
        <xdr:cNvSpPr/>
      </xdr:nvSpPr>
      <xdr:spPr>
        <a:xfrm>
          <a:off x="14541500" y="163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40316</xdr:rowOff>
    </xdr:from>
    <xdr:ext cx="599010" cy="259045"/>
    <xdr:sp macro="" textlink="">
      <xdr:nvSpPr>
        <xdr:cNvPr id="710" name="テキスト ボックス 709"/>
        <xdr:cNvSpPr txBox="1"/>
      </xdr:nvSpPr>
      <xdr:spPr>
        <a:xfrm>
          <a:off x="14292795" y="1615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164174</xdr:rowOff>
    </xdr:from>
    <xdr:to>
      <xdr:col>72</xdr:col>
      <xdr:colOff>38100</xdr:colOff>
      <xdr:row>96</xdr:row>
      <xdr:rowOff>94324</xdr:rowOff>
    </xdr:to>
    <xdr:sp macro="" textlink="">
      <xdr:nvSpPr>
        <xdr:cNvPr id="711" name="楕円 710"/>
        <xdr:cNvSpPr/>
      </xdr:nvSpPr>
      <xdr:spPr>
        <a:xfrm>
          <a:off x="13652500" y="164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110851</xdr:rowOff>
    </xdr:from>
    <xdr:ext cx="599010" cy="259045"/>
    <xdr:sp macro="" textlink="">
      <xdr:nvSpPr>
        <xdr:cNvPr id="712" name="テキスト ボックス 711"/>
        <xdr:cNvSpPr txBox="1"/>
      </xdr:nvSpPr>
      <xdr:spPr>
        <a:xfrm>
          <a:off x="13403795" y="1622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11968</xdr:rowOff>
    </xdr:from>
    <xdr:to>
      <xdr:col>67</xdr:col>
      <xdr:colOff>101600</xdr:colOff>
      <xdr:row>96</xdr:row>
      <xdr:rowOff>113568</xdr:rowOff>
    </xdr:to>
    <xdr:sp macro="" textlink="">
      <xdr:nvSpPr>
        <xdr:cNvPr id="713" name="楕円 712"/>
        <xdr:cNvSpPr/>
      </xdr:nvSpPr>
      <xdr:spPr>
        <a:xfrm>
          <a:off x="12763500" y="164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130095</xdr:rowOff>
    </xdr:from>
    <xdr:ext cx="599010" cy="259045"/>
    <xdr:sp macro="" textlink="">
      <xdr:nvSpPr>
        <xdr:cNvPr id="714" name="テキスト ボックス 713"/>
        <xdr:cNvSpPr txBox="1"/>
      </xdr:nvSpPr>
      <xdr:spPr>
        <a:xfrm>
          <a:off x="12514795" y="1624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行政面積が広いので道路延長が長く除雪費もかかるため、類似団体内平均と比べ土木費が高くなっている。</a:t>
          </a:r>
          <a:endParaRPr lang="ja-JP" altLang="ja-JP" sz="1400">
            <a:effectLst/>
          </a:endParaRPr>
        </a:p>
        <a:p>
          <a:r>
            <a:rPr kumimoji="1" lang="ja-JP" altLang="ja-JP" sz="1100">
              <a:solidFill>
                <a:schemeClr val="dk1"/>
              </a:solidFill>
              <a:effectLst/>
              <a:latin typeface="+mn-lt"/>
              <a:ea typeface="+mn-ea"/>
              <a:cs typeface="+mn-cs"/>
            </a:rPr>
            <a:t>また、当町の基幹産業は酪農であり、農業施設の整備のため農林水産業費が高くなっている。</a:t>
          </a:r>
          <a:endParaRPr lang="ja-JP" altLang="ja-JP" sz="1400">
            <a:effectLst/>
          </a:endParaRPr>
        </a:p>
        <a:p>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茅沼地区観光施設改修事業</a:t>
          </a:r>
          <a:r>
            <a:rPr kumimoji="1" lang="ja-JP" altLang="en-US" sz="1100">
              <a:solidFill>
                <a:schemeClr val="dk1"/>
              </a:solidFill>
              <a:effectLst/>
              <a:latin typeface="+mn-lt"/>
              <a:ea typeface="+mn-ea"/>
              <a:cs typeface="+mn-cs"/>
            </a:rPr>
            <a:t>の本体施設の工事が完了したため、令和５年度は商工費が大幅に減少している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将来の大型事業に向けて平成２７年度に財政調整基金を積んだため残高は多くなっていたが、令和３年度の学校給食共同調理場改築工事や光回線敷設工事、令和４</a:t>
          </a:r>
          <a:r>
            <a:rPr kumimoji="1" lang="ja-JP" altLang="en-US" sz="1100">
              <a:solidFill>
                <a:schemeClr val="dk1"/>
              </a:solidFill>
              <a:effectLst/>
              <a:latin typeface="+mn-lt"/>
              <a:ea typeface="+mn-ea"/>
              <a:cs typeface="+mn-cs"/>
            </a:rPr>
            <a:t>・５年度実施</a:t>
          </a:r>
          <a:r>
            <a:rPr kumimoji="1" lang="ja-JP" altLang="ja-JP" sz="1100">
              <a:solidFill>
                <a:schemeClr val="dk1"/>
              </a:solidFill>
              <a:effectLst/>
              <a:latin typeface="+mn-lt"/>
              <a:ea typeface="+mn-ea"/>
              <a:cs typeface="+mn-cs"/>
            </a:rPr>
            <a:t>の茅沼地区観光施設改修事業等の大型事業が続いて開始されたため、残高が減少している。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いずれの会計においても実質収支は黒字であり、実質的な赤字額は発生していないことから連結実質赤字比率は算定されていない。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6641_&#27161;&#3359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27</v>
          </cell>
          <cell r="BX51">
            <v>27.7</v>
          </cell>
          <cell r="CF51">
            <v>55</v>
          </cell>
          <cell r="CN51">
            <v>46.3</v>
          </cell>
          <cell r="CV51">
            <v>56.4</v>
          </cell>
        </row>
        <row r="53">
          <cell r="BP53">
            <v>72.400000000000006</v>
          </cell>
          <cell r="BX53">
            <v>73.599999999999994</v>
          </cell>
          <cell r="CF53">
            <v>74.900000000000006</v>
          </cell>
          <cell r="CN53">
            <v>76.2</v>
          </cell>
          <cell r="CV53">
            <v>77.900000000000006</v>
          </cell>
        </row>
        <row r="55">
          <cell r="AN55" t="str">
            <v>類似団体内平均値</v>
          </cell>
          <cell r="BP55">
            <v>0</v>
          </cell>
          <cell r="BX55">
            <v>0</v>
          </cell>
          <cell r="CF55">
            <v>0</v>
          </cell>
          <cell r="CN55">
            <v>0</v>
          </cell>
          <cell r="CV55">
            <v>0</v>
          </cell>
        </row>
        <row r="57">
          <cell r="BP57">
            <v>61.6</v>
          </cell>
          <cell r="BX57">
            <v>64.400000000000006</v>
          </cell>
          <cell r="CF57">
            <v>65.3</v>
          </cell>
          <cell r="CN57">
            <v>66.7</v>
          </cell>
          <cell r="CV57">
            <v>67.2</v>
          </cell>
        </row>
        <row r="72">
          <cell r="BP72" t="str">
            <v>R01</v>
          </cell>
          <cell r="BX72" t="str">
            <v>R02</v>
          </cell>
          <cell r="CF72" t="str">
            <v>R03</v>
          </cell>
          <cell r="CN72" t="str">
            <v>R04</v>
          </cell>
          <cell r="CV72" t="str">
            <v>R05</v>
          </cell>
        </row>
        <row r="73">
          <cell r="AN73" t="str">
            <v>当該団体値</v>
          </cell>
          <cell r="BP73">
            <v>27</v>
          </cell>
          <cell r="BX73">
            <v>27.7</v>
          </cell>
          <cell r="CF73">
            <v>55</v>
          </cell>
          <cell r="CN73">
            <v>46.3</v>
          </cell>
          <cell r="CV73">
            <v>56.4</v>
          </cell>
        </row>
        <row r="75">
          <cell r="BP75">
            <v>8.8000000000000007</v>
          </cell>
          <cell r="BX75">
            <v>8.6999999999999993</v>
          </cell>
          <cell r="CF75">
            <v>8.6999999999999993</v>
          </cell>
          <cell r="CN75">
            <v>9.1</v>
          </cell>
          <cell r="CV75">
            <v>9.1999999999999993</v>
          </cell>
        </row>
        <row r="77">
          <cell r="AN77" t="str">
            <v>類似団体内平均値</v>
          </cell>
          <cell r="BP77">
            <v>0</v>
          </cell>
          <cell r="BX77">
            <v>0</v>
          </cell>
          <cell r="CF77">
            <v>0</v>
          </cell>
          <cell r="CN77">
            <v>0</v>
          </cell>
          <cell r="CV77">
            <v>0</v>
          </cell>
        </row>
        <row r="79">
          <cell r="BP79">
            <v>8.6</v>
          </cell>
          <cell r="BX79">
            <v>8.9</v>
          </cell>
          <cell r="CF79">
            <v>8.9</v>
          </cell>
          <cell r="CN79">
            <v>9.1</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12563039</v>
      </c>
      <c r="BO4" s="371"/>
      <c r="BP4" s="371"/>
      <c r="BQ4" s="371"/>
      <c r="BR4" s="371"/>
      <c r="BS4" s="371"/>
      <c r="BT4" s="371"/>
      <c r="BU4" s="372"/>
      <c r="BV4" s="370">
        <v>13959993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1.6</v>
      </c>
      <c r="CU4" s="377"/>
      <c r="CV4" s="377"/>
      <c r="CW4" s="377"/>
      <c r="CX4" s="377"/>
      <c r="CY4" s="377"/>
      <c r="CZ4" s="377"/>
      <c r="DA4" s="378"/>
      <c r="DB4" s="376">
        <v>1.7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12372256</v>
      </c>
      <c r="BO5" s="408"/>
      <c r="BP5" s="408"/>
      <c r="BQ5" s="408"/>
      <c r="BR5" s="408"/>
      <c r="BS5" s="408"/>
      <c r="BT5" s="408"/>
      <c r="BU5" s="409"/>
      <c r="BV5" s="407">
        <v>13813037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91.8</v>
      </c>
      <c r="CU5" s="405"/>
      <c r="CV5" s="405"/>
      <c r="CW5" s="405"/>
      <c r="CX5" s="405"/>
      <c r="CY5" s="405"/>
      <c r="CZ5" s="405"/>
      <c r="DA5" s="406"/>
      <c r="DB5" s="404">
        <v>91.7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190783</v>
      </c>
      <c r="BO6" s="408"/>
      <c r="BP6" s="408"/>
      <c r="BQ6" s="408"/>
      <c r="BR6" s="408"/>
      <c r="BS6" s="408"/>
      <c r="BT6" s="408"/>
      <c r="BU6" s="409"/>
      <c r="BV6" s="407">
        <v>146956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92.2</v>
      </c>
      <c r="CU6" s="445"/>
      <c r="CV6" s="445"/>
      <c r="CW6" s="445"/>
      <c r="CX6" s="445"/>
      <c r="CY6" s="445"/>
      <c r="CZ6" s="445"/>
      <c r="DA6" s="446"/>
      <c r="DB6" s="444">
        <v>92.6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91075</v>
      </c>
      <c r="BO7" s="408"/>
      <c r="BP7" s="408"/>
      <c r="BQ7" s="408"/>
      <c r="BR7" s="408"/>
      <c r="BS7" s="408"/>
      <c r="BT7" s="408"/>
      <c r="BU7" s="409"/>
      <c r="BV7" s="407">
        <v>41650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6211451</v>
      </c>
      <c r="CU7" s="408"/>
      <c r="CV7" s="408"/>
      <c r="CW7" s="408"/>
      <c r="CX7" s="408"/>
      <c r="CY7" s="408"/>
      <c r="CZ7" s="408"/>
      <c r="DA7" s="409"/>
      <c r="DB7" s="407">
        <v>6180805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99708</v>
      </c>
      <c r="BO8" s="408"/>
      <c r="BP8" s="408"/>
      <c r="BQ8" s="408"/>
      <c r="BR8" s="408"/>
      <c r="BS8" s="408"/>
      <c r="BT8" s="408"/>
      <c r="BU8" s="409"/>
      <c r="BV8" s="407">
        <v>105306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7230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-5598</v>
      </c>
      <c r="BO9" s="408"/>
      <c r="BP9" s="408"/>
      <c r="BQ9" s="408"/>
      <c r="BR9" s="408"/>
      <c r="BS9" s="408"/>
      <c r="BT9" s="408"/>
      <c r="BU9" s="409"/>
      <c r="BV9" s="407">
        <v>-83536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11.7</v>
      </c>
      <c r="CU9" s="405"/>
      <c r="CV9" s="405"/>
      <c r="CW9" s="405"/>
      <c r="CX9" s="405"/>
      <c r="CY9" s="405"/>
      <c r="CZ9" s="405"/>
      <c r="DA9" s="406"/>
      <c r="DB9" s="404">
        <v>12.7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7742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699907</v>
      </c>
      <c r="BO10" s="408"/>
      <c r="BP10" s="408"/>
      <c r="BQ10" s="408"/>
      <c r="BR10" s="408"/>
      <c r="BS10" s="408"/>
      <c r="BT10" s="408"/>
      <c r="BU10" s="409"/>
      <c r="BV10" s="407">
        <v>366152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6999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885000</v>
      </c>
      <c r="BO12" s="408"/>
      <c r="BP12" s="408"/>
      <c r="BQ12" s="408"/>
      <c r="BR12" s="408"/>
      <c r="BS12" s="408"/>
      <c r="BT12" s="408"/>
      <c r="BU12" s="409"/>
      <c r="BV12" s="407">
        <v>660000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6860</v>
      </c>
      <c r="S13" s="492"/>
      <c r="T13" s="492"/>
      <c r="U13" s="492"/>
      <c r="V13" s="493"/>
      <c r="W13" s="423" t="s">
        <v>131</v>
      </c>
      <c r="X13" s="424"/>
      <c r="Y13" s="424"/>
      <c r="Z13" s="424"/>
      <c r="AA13" s="424"/>
      <c r="AB13" s="414"/>
      <c r="AC13" s="458">
        <v>1220</v>
      </c>
      <c r="AD13" s="459"/>
      <c r="AE13" s="459"/>
      <c r="AF13" s="459"/>
      <c r="AG13" s="501"/>
      <c r="AH13" s="458">
        <v>1262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-190691</v>
      </c>
      <c r="BO13" s="408"/>
      <c r="BP13" s="408"/>
      <c r="BQ13" s="408"/>
      <c r="BR13" s="408"/>
      <c r="BS13" s="408"/>
      <c r="BT13" s="408"/>
      <c r="BU13" s="409"/>
      <c r="BV13" s="407">
        <v>-377384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9.1999999999999993</v>
      </c>
      <c r="CU13" s="405"/>
      <c r="CV13" s="405"/>
      <c r="CW13" s="405"/>
      <c r="CX13" s="405"/>
      <c r="CY13" s="405"/>
      <c r="CZ13" s="405"/>
      <c r="DA13" s="406"/>
      <c r="DB13" s="404">
        <v>9.1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7179</v>
      </c>
      <c r="S14" s="492"/>
      <c r="T14" s="492"/>
      <c r="U14" s="492"/>
      <c r="V14" s="493"/>
      <c r="W14" s="397"/>
      <c r="X14" s="398"/>
      <c r="Y14" s="398"/>
      <c r="Z14" s="398"/>
      <c r="AA14" s="398"/>
      <c r="AB14" s="387"/>
      <c r="AC14" s="494">
        <v>33.1</v>
      </c>
      <c r="AD14" s="495"/>
      <c r="AE14" s="495"/>
      <c r="AF14" s="495"/>
      <c r="AG14" s="496"/>
      <c r="AH14" s="494">
        <v>32.1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56.4</v>
      </c>
      <c r="CU14" s="506"/>
      <c r="CV14" s="506"/>
      <c r="CW14" s="506"/>
      <c r="CX14" s="506"/>
      <c r="CY14" s="506"/>
      <c r="CZ14" s="506"/>
      <c r="DA14" s="507"/>
      <c r="DB14" s="505">
        <v>46.3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7053</v>
      </c>
      <c r="S15" s="492"/>
      <c r="T15" s="492"/>
      <c r="U15" s="492"/>
      <c r="V15" s="493"/>
      <c r="W15" s="423" t="s">
        <v>137</v>
      </c>
      <c r="X15" s="424"/>
      <c r="Y15" s="424"/>
      <c r="Z15" s="424"/>
      <c r="AA15" s="424"/>
      <c r="AB15" s="414"/>
      <c r="AC15" s="458">
        <v>460</v>
      </c>
      <c r="AD15" s="459"/>
      <c r="AE15" s="459"/>
      <c r="AF15" s="459"/>
      <c r="AG15" s="501"/>
      <c r="AH15" s="458">
        <v>494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1329631</v>
      </c>
      <c r="BO15" s="371"/>
      <c r="BP15" s="371"/>
      <c r="BQ15" s="371"/>
      <c r="BR15" s="371"/>
      <c r="BS15" s="371"/>
      <c r="BT15" s="371"/>
      <c r="BU15" s="372"/>
      <c r="BV15" s="370">
        <v>1321739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12.5</v>
      </c>
      <c r="AD16" s="495"/>
      <c r="AE16" s="495"/>
      <c r="AF16" s="495"/>
      <c r="AG16" s="496"/>
      <c r="AH16" s="494">
        <v>12.6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5884319</v>
      </c>
      <c r="BO16" s="408"/>
      <c r="BP16" s="408"/>
      <c r="BQ16" s="408"/>
      <c r="BR16" s="408"/>
      <c r="BS16" s="408"/>
      <c r="BT16" s="408"/>
      <c r="BU16" s="409"/>
      <c r="BV16" s="407">
        <v>5818186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2003</v>
      </c>
      <c r="AD17" s="459"/>
      <c r="AE17" s="459"/>
      <c r="AF17" s="459"/>
      <c r="AG17" s="501"/>
      <c r="AH17" s="458">
        <v>2178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1630811</v>
      </c>
      <c r="BO17" s="408"/>
      <c r="BP17" s="408"/>
      <c r="BQ17" s="408"/>
      <c r="BR17" s="408"/>
      <c r="BS17" s="408"/>
      <c r="BT17" s="408"/>
      <c r="BU17" s="409"/>
      <c r="BV17" s="407">
        <v>1628371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1099.3699999999999</v>
      </c>
      <c r="M18" s="531"/>
      <c r="N18" s="531"/>
      <c r="O18" s="531"/>
      <c r="P18" s="531"/>
      <c r="Q18" s="531"/>
      <c r="R18" s="532"/>
      <c r="S18" s="532"/>
      <c r="T18" s="532"/>
      <c r="U18" s="532"/>
      <c r="V18" s="533"/>
      <c r="W18" s="425"/>
      <c r="X18" s="426"/>
      <c r="Y18" s="426"/>
      <c r="Z18" s="426"/>
      <c r="AA18" s="426"/>
      <c r="AB18" s="417"/>
      <c r="AC18" s="534">
        <v>54.4</v>
      </c>
      <c r="AD18" s="535"/>
      <c r="AE18" s="535"/>
      <c r="AF18" s="535"/>
      <c r="AG18" s="536"/>
      <c r="AH18" s="534">
        <v>55.4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5728383</v>
      </c>
      <c r="BO18" s="408"/>
      <c r="BP18" s="408"/>
      <c r="BQ18" s="408"/>
      <c r="BR18" s="408"/>
      <c r="BS18" s="408"/>
      <c r="BT18" s="408"/>
      <c r="BU18" s="409"/>
      <c r="BV18" s="407">
        <v>5704323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9293701</v>
      </c>
      <c r="BO19" s="408"/>
      <c r="BP19" s="408"/>
      <c r="BQ19" s="408"/>
      <c r="BR19" s="408"/>
      <c r="BS19" s="408"/>
      <c r="BT19" s="408"/>
      <c r="BU19" s="409"/>
      <c r="BV19" s="407">
        <v>8994889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3248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14053862</v>
      </c>
      <c r="BO22" s="371"/>
      <c r="BP22" s="371"/>
      <c r="BQ22" s="371"/>
      <c r="BR22" s="371"/>
      <c r="BS22" s="371"/>
      <c r="BT22" s="371"/>
      <c r="BU22" s="372"/>
      <c r="BV22" s="370">
        <v>14288611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12552228</v>
      </c>
      <c r="BO23" s="408"/>
      <c r="BP23" s="408"/>
      <c r="BQ23" s="408"/>
      <c r="BR23" s="408"/>
      <c r="BS23" s="408"/>
      <c r="BT23" s="408"/>
      <c r="BU23" s="409"/>
      <c r="BV23" s="407">
        <v>12806278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8430</v>
      </c>
      <c r="R24" s="459"/>
      <c r="S24" s="459"/>
      <c r="T24" s="459"/>
      <c r="U24" s="459"/>
      <c r="V24" s="501"/>
      <c r="W24" s="553"/>
      <c r="X24" s="554"/>
      <c r="Y24" s="555"/>
      <c r="Z24" s="457" t="s">
        <v>162</v>
      </c>
      <c r="AA24" s="437"/>
      <c r="AB24" s="437"/>
      <c r="AC24" s="437"/>
      <c r="AD24" s="437"/>
      <c r="AE24" s="437"/>
      <c r="AF24" s="437"/>
      <c r="AG24" s="438"/>
      <c r="AH24" s="458">
        <v>161</v>
      </c>
      <c r="AI24" s="459"/>
      <c r="AJ24" s="459"/>
      <c r="AK24" s="459"/>
      <c r="AL24" s="501"/>
      <c r="AM24" s="458">
        <v>473823</v>
      </c>
      <c r="AN24" s="459"/>
      <c r="AO24" s="459"/>
      <c r="AP24" s="459"/>
      <c r="AQ24" s="459"/>
      <c r="AR24" s="501"/>
      <c r="AS24" s="458">
        <v>2943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11529452</v>
      </c>
      <c r="BO24" s="408"/>
      <c r="BP24" s="408"/>
      <c r="BQ24" s="408"/>
      <c r="BR24" s="408"/>
      <c r="BS24" s="408"/>
      <c r="BT24" s="408"/>
      <c r="BU24" s="409"/>
      <c r="BV24" s="407">
        <v>11467509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122162</v>
      </c>
      <c r="BO25" s="371"/>
      <c r="BP25" s="371"/>
      <c r="BQ25" s="371"/>
      <c r="BR25" s="371"/>
      <c r="BS25" s="371"/>
      <c r="BT25" s="371"/>
      <c r="BU25" s="372"/>
      <c r="BV25" s="370">
        <v>146523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6320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3000</v>
      </c>
      <c r="R27" s="459"/>
      <c r="S27" s="459"/>
      <c r="T27" s="459"/>
      <c r="U27" s="459"/>
      <c r="V27" s="501"/>
      <c r="W27" s="553"/>
      <c r="X27" s="554"/>
      <c r="Y27" s="555"/>
      <c r="Z27" s="457" t="s">
        <v>172</v>
      </c>
      <c r="AA27" s="437"/>
      <c r="AB27" s="437"/>
      <c r="AC27" s="437"/>
      <c r="AD27" s="437"/>
      <c r="AE27" s="437"/>
      <c r="AF27" s="437"/>
      <c r="AG27" s="438"/>
      <c r="AH27" s="458">
        <v>3</v>
      </c>
      <c r="AI27" s="459"/>
      <c r="AJ27" s="459"/>
      <c r="AK27" s="459"/>
      <c r="AL27" s="501"/>
      <c r="AM27" s="458">
        <v>10678</v>
      </c>
      <c r="AN27" s="459"/>
      <c r="AO27" s="459"/>
      <c r="AP27" s="459"/>
      <c r="AQ27" s="459"/>
      <c r="AR27" s="501"/>
      <c r="AS27" s="458">
        <v>3559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316294</v>
      </c>
      <c r="BO27" s="527"/>
      <c r="BP27" s="527"/>
      <c r="BQ27" s="527"/>
      <c r="BR27" s="527"/>
      <c r="BS27" s="527"/>
      <c r="BT27" s="527"/>
      <c r="BU27" s="528"/>
      <c r="BV27" s="526">
        <v>322820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2400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1061641</v>
      </c>
      <c r="BO28" s="371"/>
      <c r="BP28" s="371"/>
      <c r="BQ28" s="371"/>
      <c r="BR28" s="371"/>
      <c r="BS28" s="371"/>
      <c r="BT28" s="371"/>
      <c r="BU28" s="372"/>
      <c r="BV28" s="370">
        <v>1246735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10</v>
      </c>
      <c r="M29" s="459"/>
      <c r="N29" s="459"/>
      <c r="O29" s="459"/>
      <c r="P29" s="501"/>
      <c r="Q29" s="458">
        <v>1900</v>
      </c>
      <c r="R29" s="459"/>
      <c r="S29" s="459"/>
      <c r="T29" s="459"/>
      <c r="U29" s="459"/>
      <c r="V29" s="501"/>
      <c r="W29" s="556"/>
      <c r="X29" s="557"/>
      <c r="Y29" s="558"/>
      <c r="Z29" s="457" t="s">
        <v>178</v>
      </c>
      <c r="AA29" s="437"/>
      <c r="AB29" s="437"/>
      <c r="AC29" s="437"/>
      <c r="AD29" s="437"/>
      <c r="AE29" s="437"/>
      <c r="AF29" s="437"/>
      <c r="AG29" s="438"/>
      <c r="AH29" s="458">
        <v>164</v>
      </c>
      <c r="AI29" s="459"/>
      <c r="AJ29" s="459"/>
      <c r="AK29" s="459"/>
      <c r="AL29" s="501"/>
      <c r="AM29" s="458">
        <v>484501</v>
      </c>
      <c r="AN29" s="459"/>
      <c r="AO29" s="459"/>
      <c r="AP29" s="459"/>
      <c r="AQ29" s="459"/>
      <c r="AR29" s="501"/>
      <c r="AS29" s="458">
        <v>2954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791288</v>
      </c>
      <c r="BO29" s="408"/>
      <c r="BP29" s="408"/>
      <c r="BQ29" s="408"/>
      <c r="BR29" s="408"/>
      <c r="BS29" s="408"/>
      <c r="BT29" s="408"/>
      <c r="BU29" s="409"/>
      <c r="BV29" s="407">
        <v>953722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1390765</v>
      </c>
      <c r="BO30" s="527"/>
      <c r="BP30" s="527"/>
      <c r="BQ30" s="527"/>
      <c r="BR30" s="527"/>
      <c r="BS30" s="527"/>
      <c r="BT30" s="527"/>
      <c r="BU30" s="528"/>
      <c r="BV30" s="526">
        <v>1505589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国民健康保険事業事業勘定特別会計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IF('各会計、関係団体の財政状況及び健全化判断比率'!B33="","",'各会計、関係団体の財政状況及び健全化判断比率'!B33)</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釧路北部消防事務組合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IF('各会計、関係団体の財政状況及び健全化判断比率'!B34="","",'各会計、関係団体の財政状況及び健全化判断比率'!B34)</f>
        <v>簡易水道事業特別会計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釧路公立大学事務組合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川上郡衛生処理組合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釧路・根室広域地方税滞納整理機構</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5lJVpmNpkrehyJ8nuwPXd7RRZk7tRjScbby6Qg1necdiJzoCl8SbQ/OZ0Xg0mJQGsoPTvzoukL8zgF/iL4Xvw==" saltValue="pOeRJNuIsmMKRpEeeSDd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4</v>
      </c>
      <c r="G34" s="33">
        <v>3.78</v>
      </c>
      <c r="H34" s="33">
        <v>3.48</v>
      </c>
      <c r="I34" s="33">
        <v>3.62</v>
      </c>
      <c r="J34" s="34">
        <v>3.85</v>
      </c>
      <c r="K34" s="22"/>
      <c r="L34" s="22"/>
      <c r="M34" s="22"/>
      <c r="N34" s="22"/>
      <c r="O34" s="22"/>
      <c r="P34" s="22"/>
    </row>
    <row r="35" spans="1:16" ht="39" customHeight="1" x14ac:dyDescent="0.15">
      <c r="A35" s="22"/>
      <c r="B35" s="35"/>
      <c r="C35" s="1145" t="s">
        <v>537</v>
      </c>
      <c r="D35" s="1146"/>
      <c r="E35" s="1147"/>
      <c r="F35" s="36">
        <v>1.56</v>
      </c>
      <c r="G35" s="37">
        <v>1.63</v>
      </c>
      <c r="H35" s="37">
        <v>1.69</v>
      </c>
      <c r="I35" s="37">
        <v>2.04</v>
      </c>
      <c r="J35" s="38">
        <v>2.0299999999999998</v>
      </c>
      <c r="K35" s="22"/>
      <c r="L35" s="22"/>
      <c r="M35" s="22"/>
      <c r="N35" s="22"/>
      <c r="O35" s="22"/>
      <c r="P35" s="22"/>
    </row>
    <row r="36" spans="1:16" ht="39" customHeight="1" x14ac:dyDescent="0.15">
      <c r="A36" s="22"/>
      <c r="B36" s="35"/>
      <c r="C36" s="1145" t="s">
        <v>538</v>
      </c>
      <c r="D36" s="1146"/>
      <c r="E36" s="1147"/>
      <c r="F36" s="36">
        <v>1.92</v>
      </c>
      <c r="G36" s="37">
        <v>2.69</v>
      </c>
      <c r="H36" s="37">
        <v>3</v>
      </c>
      <c r="I36" s="37">
        <v>1.7</v>
      </c>
      <c r="J36" s="38">
        <v>1.6</v>
      </c>
      <c r="K36" s="22"/>
      <c r="L36" s="22"/>
      <c r="M36" s="22"/>
      <c r="N36" s="22"/>
      <c r="O36" s="22"/>
      <c r="P36" s="22"/>
    </row>
    <row r="37" spans="1:16" ht="39" customHeight="1" x14ac:dyDescent="0.15">
      <c r="A37" s="22"/>
      <c r="B37" s="35"/>
      <c r="C37" s="1145" t="s">
        <v>539</v>
      </c>
      <c r="D37" s="1146"/>
      <c r="E37" s="1147"/>
      <c r="F37" s="36">
        <v>0.39</v>
      </c>
      <c r="G37" s="37">
        <v>0.52</v>
      </c>
      <c r="H37" s="37">
        <v>0.44</v>
      </c>
      <c r="I37" s="37">
        <v>0.92</v>
      </c>
      <c r="J37" s="38">
        <v>1.17</v>
      </c>
      <c r="K37" s="22"/>
      <c r="L37" s="22"/>
      <c r="M37" s="22"/>
      <c r="N37" s="22"/>
      <c r="O37" s="22"/>
      <c r="P37" s="22"/>
    </row>
    <row r="38" spans="1:16" ht="39" customHeight="1" x14ac:dyDescent="0.15">
      <c r="A38" s="22"/>
      <c r="B38" s="35"/>
      <c r="C38" s="1145" t="s">
        <v>540</v>
      </c>
      <c r="D38" s="1146"/>
      <c r="E38" s="1147"/>
      <c r="F38" s="36">
        <v>0.35</v>
      </c>
      <c r="G38" s="37">
        <v>0.44</v>
      </c>
      <c r="H38" s="37">
        <v>0.38</v>
      </c>
      <c r="I38" s="37">
        <v>0.31</v>
      </c>
      <c r="J38" s="38">
        <v>0.66</v>
      </c>
      <c r="K38" s="22"/>
      <c r="L38" s="22"/>
      <c r="M38" s="22"/>
      <c r="N38" s="22"/>
      <c r="O38" s="22"/>
      <c r="P38" s="22"/>
    </row>
    <row r="39" spans="1:16" ht="39" customHeight="1" x14ac:dyDescent="0.15">
      <c r="A39" s="22"/>
      <c r="B39" s="35"/>
      <c r="C39" s="1145" t="s">
        <v>541</v>
      </c>
      <c r="D39" s="1146"/>
      <c r="E39" s="1147"/>
      <c r="F39" s="36">
        <v>0</v>
      </c>
      <c r="G39" s="37">
        <v>0</v>
      </c>
      <c r="H39" s="37">
        <v>0</v>
      </c>
      <c r="I39" s="37">
        <v>0</v>
      </c>
      <c r="J39" s="38">
        <v>0.52</v>
      </c>
      <c r="K39" s="22"/>
      <c r="L39" s="22"/>
      <c r="M39" s="22"/>
      <c r="N39" s="22"/>
      <c r="O39" s="22"/>
      <c r="P39" s="22"/>
    </row>
    <row r="40" spans="1:16" ht="39" customHeight="1" x14ac:dyDescent="0.15">
      <c r="A40" s="22"/>
      <c r="B40" s="35"/>
      <c r="C40" s="1145" t="s">
        <v>542</v>
      </c>
      <c r="D40" s="1146"/>
      <c r="E40" s="1147"/>
      <c r="F40" s="36">
        <v>0.12</v>
      </c>
      <c r="G40" s="37">
        <v>0.34</v>
      </c>
      <c r="H40" s="37">
        <v>0.05</v>
      </c>
      <c r="I40" s="37">
        <v>0.02</v>
      </c>
      <c r="J40" s="38">
        <v>0.03</v>
      </c>
      <c r="K40" s="22"/>
      <c r="L40" s="22"/>
      <c r="M40" s="22"/>
      <c r="N40" s="22"/>
      <c r="O40" s="22"/>
      <c r="P40" s="22"/>
    </row>
    <row r="41" spans="1:16" ht="39" customHeight="1" x14ac:dyDescent="0.15">
      <c r="A41" s="22"/>
      <c r="B41" s="35"/>
      <c r="C41" s="1145" t="s">
        <v>543</v>
      </c>
      <c r="D41" s="1146"/>
      <c r="E41" s="1147"/>
      <c r="F41" s="36">
        <v>0.01</v>
      </c>
      <c r="G41" s="37">
        <v>0.01</v>
      </c>
      <c r="H41" s="37">
        <v>0</v>
      </c>
      <c r="I41" s="37">
        <v>0</v>
      </c>
      <c r="J41" s="38">
        <v>0.01</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S0NMTbPb/FaVI+uOIjwoDGhwdYWFWYV3L38k2i06e3HaI6+hpDtfRI/b9pSiu5OeHw0iAGQAQR7DkisME1DsA==" saltValue="BeVn1+OO0BzLN7CpLfO8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978</v>
      </c>
      <c r="L45" s="60">
        <v>1004</v>
      </c>
      <c r="M45" s="60">
        <v>1120</v>
      </c>
      <c r="N45" s="60">
        <v>1155</v>
      </c>
      <c r="O45" s="61">
        <v>1196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337</v>
      </c>
      <c r="L48" s="64">
        <v>338</v>
      </c>
      <c r="M48" s="64">
        <v>339</v>
      </c>
      <c r="N48" s="64">
        <v>326</v>
      </c>
      <c r="O48" s="65">
        <v>304</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v>3</v>
      </c>
      <c r="M50" s="64">
        <v>2</v>
      </c>
      <c r="N50" s="64">
        <v>2</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902</v>
      </c>
      <c r="L52" s="64">
        <v>904</v>
      </c>
      <c r="M52" s="64">
        <v>976</v>
      </c>
      <c r="N52" s="64">
        <v>970</v>
      </c>
      <c r="O52" s="65">
        <v>1024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416</v>
      </c>
      <c r="L53" s="69">
        <v>441</v>
      </c>
      <c r="M53" s="69">
        <v>485</v>
      </c>
      <c r="N53" s="69">
        <v>513</v>
      </c>
      <c r="O53" s="70">
        <v>477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5oQGa4fcwaBN1c2GIs2pG6RJAS9mXYepmZlQX/mhAOOPyGUa1QSJ5qATSYKH7a7fGlXR7/SURygJgrnzTPmlg==" saltValue="labu02yryg1/mU345+Kk5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11986</v>
      </c>
      <c r="J41" s="356">
        <v>12676</v>
      </c>
      <c r="K41" s="356">
        <v>14094</v>
      </c>
      <c r="L41" s="356">
        <v>14289</v>
      </c>
      <c r="M41" s="357">
        <v>14054</v>
      </c>
    </row>
    <row r="42" spans="2:13" ht="27.75" customHeight="1" x14ac:dyDescent="0.15">
      <c r="B42" s="1186"/>
      <c r="C42" s="1187"/>
      <c r="D42" s="106"/>
      <c r="E42" s="1192" t="s">
        <v>32</v>
      </c>
      <c r="F42" s="1192"/>
      <c r="G42" s="1192"/>
      <c r="H42" s="1193"/>
      <c r="I42" s="358">
        <v>49</v>
      </c>
      <c r="J42" s="359">
        <v>59</v>
      </c>
      <c r="K42" s="359">
        <v>57</v>
      </c>
      <c r="L42" s="359">
        <v>44</v>
      </c>
      <c r="M42" s="360">
        <v>37</v>
      </c>
    </row>
    <row r="43" spans="2:13" ht="27.75" customHeight="1" x14ac:dyDescent="0.15">
      <c r="B43" s="1186"/>
      <c r="C43" s="1187"/>
      <c r="D43" s="106"/>
      <c r="E43" s="1192" t="s">
        <v>33</v>
      </c>
      <c r="F43" s="1192"/>
      <c r="G43" s="1192"/>
      <c r="H43" s="1193"/>
      <c r="I43" s="358">
        <v>2412</v>
      </c>
      <c r="J43" s="359">
        <v>2164</v>
      </c>
      <c r="K43" s="359">
        <v>1939</v>
      </c>
      <c r="L43" s="359">
        <v>1725</v>
      </c>
      <c r="M43" s="360">
        <v>1527</v>
      </c>
    </row>
    <row r="44" spans="2:13" ht="27.75" customHeight="1" x14ac:dyDescent="0.15">
      <c r="B44" s="1186"/>
      <c r="C44" s="1187"/>
      <c r="D44" s="106"/>
      <c r="E44" s="1192" t="s">
        <v>34</v>
      </c>
      <c r="F44" s="1192"/>
      <c r="G44" s="1192"/>
      <c r="H44" s="1193"/>
      <c r="I44" s="358" t="s">
        <v>490</v>
      </c>
      <c r="J44" s="359" t="s">
        <v>490</v>
      </c>
      <c r="K44" s="359" t="s">
        <v>490</v>
      </c>
      <c r="L44" s="359" t="s">
        <v>490</v>
      </c>
      <c r="M44" s="360">
        <v>2</v>
      </c>
    </row>
    <row r="45" spans="2:13" ht="27.75" customHeight="1" x14ac:dyDescent="0.15">
      <c r="B45" s="1186"/>
      <c r="C45" s="1187"/>
      <c r="D45" s="106"/>
      <c r="E45" s="1192" t="s">
        <v>35</v>
      </c>
      <c r="F45" s="1192"/>
      <c r="G45" s="1192"/>
      <c r="H45" s="1193"/>
      <c r="I45" s="358">
        <v>1020</v>
      </c>
      <c r="J45" s="359">
        <v>932</v>
      </c>
      <c r="K45" s="359">
        <v>1068</v>
      </c>
      <c r="L45" s="359">
        <v>925</v>
      </c>
      <c r="M45" s="360">
        <v>1062</v>
      </c>
    </row>
    <row r="46" spans="2:13" ht="27.75" customHeight="1" x14ac:dyDescent="0.15">
      <c r="B46" s="1186"/>
      <c r="C46" s="1187"/>
      <c r="D46" s="107"/>
      <c r="E46" s="1192" t="s">
        <v>36</v>
      </c>
      <c r="F46" s="1192"/>
      <c r="G46" s="1192"/>
      <c r="H46" s="1193"/>
      <c r="I46" s="358" t="s">
        <v>490</v>
      </c>
      <c r="J46" s="359" t="s">
        <v>490</v>
      </c>
      <c r="K46" s="359" t="s">
        <v>490</v>
      </c>
      <c r="L46" s="359" t="s">
        <v>490</v>
      </c>
      <c r="M46" s="360" t="s">
        <v>490</v>
      </c>
    </row>
    <row r="47" spans="2:13" ht="27.75" customHeight="1" x14ac:dyDescent="0.15">
      <c r="B47" s="1186"/>
      <c r="C47" s="1187"/>
      <c r="D47" s="108"/>
      <c r="E47" s="1194" t="s">
        <v>37</v>
      </c>
      <c r="F47" s="1195"/>
      <c r="G47" s="1195"/>
      <c r="H47" s="1196"/>
      <c r="I47" s="358" t="s">
        <v>490</v>
      </c>
      <c r="J47" s="359" t="s">
        <v>490</v>
      </c>
      <c r="K47" s="359" t="s">
        <v>490</v>
      </c>
      <c r="L47" s="359" t="s">
        <v>490</v>
      </c>
      <c r="M47" s="360" t="s">
        <v>490</v>
      </c>
    </row>
    <row r="48" spans="2:13" ht="27.75" customHeight="1" x14ac:dyDescent="0.15">
      <c r="B48" s="1186"/>
      <c r="C48" s="1187"/>
      <c r="D48" s="106"/>
      <c r="E48" s="1192" t="s">
        <v>38</v>
      </c>
      <c r="F48" s="1192"/>
      <c r="G48" s="1192"/>
      <c r="H48" s="1193"/>
      <c r="I48" s="358" t="s">
        <v>490</v>
      </c>
      <c r="J48" s="359" t="s">
        <v>490</v>
      </c>
      <c r="K48" s="359" t="s">
        <v>490</v>
      </c>
      <c r="L48" s="359" t="s">
        <v>490</v>
      </c>
      <c r="M48" s="360" t="s">
        <v>490</v>
      </c>
    </row>
    <row r="49" spans="2:13" ht="27.75" customHeight="1" x14ac:dyDescent="0.15">
      <c r="B49" s="1188"/>
      <c r="C49" s="1189"/>
      <c r="D49" s="106"/>
      <c r="E49" s="1192" t="s">
        <v>39</v>
      </c>
      <c r="F49" s="1192"/>
      <c r="G49" s="1192"/>
      <c r="H49" s="1193"/>
      <c r="I49" s="358" t="s">
        <v>490</v>
      </c>
      <c r="J49" s="359" t="s">
        <v>490</v>
      </c>
      <c r="K49" s="359" t="s">
        <v>490</v>
      </c>
      <c r="L49" s="359" t="s">
        <v>490</v>
      </c>
      <c r="M49" s="360" t="s">
        <v>490</v>
      </c>
    </row>
    <row r="50" spans="2:13" ht="27.75" customHeight="1" x14ac:dyDescent="0.15">
      <c r="B50" s="1197" t="s">
        <v>40</v>
      </c>
      <c r="C50" s="1198"/>
      <c r="D50" s="109"/>
      <c r="E50" s="1192" t="s">
        <v>41</v>
      </c>
      <c r="F50" s="1192"/>
      <c r="G50" s="1192"/>
      <c r="H50" s="1193"/>
      <c r="I50" s="358">
        <v>4346</v>
      </c>
      <c r="J50" s="359">
        <v>4293</v>
      </c>
      <c r="K50" s="359">
        <v>4027</v>
      </c>
      <c r="L50" s="359">
        <v>3704</v>
      </c>
      <c r="M50" s="360">
        <v>3342</v>
      </c>
    </row>
    <row r="51" spans="2:13" ht="27.75" customHeight="1" x14ac:dyDescent="0.15">
      <c r="B51" s="1186"/>
      <c r="C51" s="1187"/>
      <c r="D51" s="106"/>
      <c r="E51" s="1192" t="s">
        <v>42</v>
      </c>
      <c r="F51" s="1192"/>
      <c r="G51" s="1192"/>
      <c r="H51" s="1193"/>
      <c r="I51" s="358">
        <v>1117</v>
      </c>
      <c r="J51" s="359">
        <v>1218</v>
      </c>
      <c r="K51" s="359">
        <v>1257</v>
      </c>
      <c r="L51" s="359">
        <v>1260</v>
      </c>
      <c r="M51" s="360">
        <v>1236</v>
      </c>
    </row>
    <row r="52" spans="2:13" ht="27.75" customHeight="1" x14ac:dyDescent="0.15">
      <c r="B52" s="1188"/>
      <c r="C52" s="1189"/>
      <c r="D52" s="106"/>
      <c r="E52" s="1192" t="s">
        <v>43</v>
      </c>
      <c r="F52" s="1192"/>
      <c r="G52" s="1192"/>
      <c r="H52" s="1193"/>
      <c r="I52" s="358">
        <v>8676</v>
      </c>
      <c r="J52" s="359">
        <v>8913</v>
      </c>
      <c r="K52" s="359">
        <v>8910</v>
      </c>
      <c r="L52" s="359">
        <v>9564</v>
      </c>
      <c r="M52" s="360">
        <v>9115</v>
      </c>
    </row>
    <row r="53" spans="2:13" ht="27.75" customHeight="1" thickBot="1" x14ac:dyDescent="0.2">
      <c r="B53" s="1199" t="s">
        <v>19</v>
      </c>
      <c r="C53" s="1200"/>
      <c r="D53" s="110"/>
      <c r="E53" s="1201" t="s">
        <v>44</v>
      </c>
      <c r="F53" s="1201"/>
      <c r="G53" s="1201"/>
      <c r="H53" s="1202"/>
      <c r="I53" s="361">
        <v>1327</v>
      </c>
      <c r="J53" s="362">
        <v>1407</v>
      </c>
      <c r="K53" s="362">
        <v>2964</v>
      </c>
      <c r="L53" s="362">
        <v>2455</v>
      </c>
      <c r="M53" s="363">
        <v>2989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vJmsjN+c0KUw+W5jRg8qSz1HIPe31W2THaiQETX06oudzR5MKW95W2wR8mVQnkH+JsEcVlRQxYo6XwcSaxrSw==" saltValue="EgchZGCdJMdQfC58NX7h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G55" sqref="G55: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1541</v>
      </c>
      <c r="G55" s="122">
        <v>1247</v>
      </c>
      <c r="H55" s="123">
        <v>1062</v>
      </c>
    </row>
    <row r="56" spans="2:8" ht="52.5" customHeight="1" x14ac:dyDescent="0.15">
      <c r="B56" s="124"/>
      <c r="C56" s="1213" t="s">
        <v>47</v>
      </c>
      <c r="D56" s="1213"/>
      <c r="E56" s="1214"/>
      <c r="F56" s="125">
        <v>802</v>
      </c>
      <c r="G56" s="125">
        <v>954</v>
      </c>
      <c r="H56" s="126">
        <v>791</v>
      </c>
    </row>
    <row r="57" spans="2:8" ht="53.25" customHeight="1" x14ac:dyDescent="0.15">
      <c r="B57" s="124"/>
      <c r="C57" s="1215" t="s">
        <v>48</v>
      </c>
      <c r="D57" s="1215"/>
      <c r="E57" s="1216"/>
      <c r="F57" s="127">
        <v>1534</v>
      </c>
      <c r="G57" s="127">
        <v>1506</v>
      </c>
      <c r="H57" s="128">
        <v>1391</v>
      </c>
    </row>
    <row r="58" spans="2:8" ht="45.75" customHeight="1" x14ac:dyDescent="0.15">
      <c r="B58" s="129"/>
      <c r="C58" s="1203" t="s">
        <v>558</v>
      </c>
      <c r="D58" s="1204"/>
      <c r="E58" s="1205"/>
      <c r="F58" s="130">
        <v>557</v>
      </c>
      <c r="G58" s="130">
        <v>496</v>
      </c>
      <c r="H58" s="131">
        <v>487</v>
      </c>
    </row>
    <row r="59" spans="2:8" ht="45.75" customHeight="1" x14ac:dyDescent="0.15">
      <c r="B59" s="129"/>
      <c r="C59" s="1203" t="s">
        <v>559</v>
      </c>
      <c r="D59" s="1204"/>
      <c r="E59" s="1205"/>
      <c r="F59" s="130">
        <v>287</v>
      </c>
      <c r="G59" s="130">
        <v>242</v>
      </c>
      <c r="H59" s="131">
        <v>229</v>
      </c>
    </row>
    <row r="60" spans="2:8" ht="45.75" customHeight="1" x14ac:dyDescent="0.15">
      <c r="B60" s="129"/>
      <c r="C60" s="1203" t="s">
        <v>560</v>
      </c>
      <c r="D60" s="1204"/>
      <c r="E60" s="1205"/>
      <c r="F60" s="130">
        <v>114</v>
      </c>
      <c r="G60" s="130">
        <v>182</v>
      </c>
      <c r="H60" s="131">
        <v>159</v>
      </c>
    </row>
    <row r="61" spans="2:8" ht="45.75" customHeight="1" x14ac:dyDescent="0.15">
      <c r="B61" s="129"/>
      <c r="C61" s="1203" t="s">
        <v>561</v>
      </c>
      <c r="D61" s="1204"/>
      <c r="E61" s="1205"/>
      <c r="F61" s="130">
        <v>142</v>
      </c>
      <c r="G61" s="130">
        <v>137</v>
      </c>
      <c r="H61" s="131">
        <v>129</v>
      </c>
    </row>
    <row r="62" spans="2:8" ht="45.75" customHeight="1" thickBot="1" x14ac:dyDescent="0.2">
      <c r="B62" s="132"/>
      <c r="C62" s="1206" t="s">
        <v>562</v>
      </c>
      <c r="D62" s="1207"/>
      <c r="E62" s="1208"/>
      <c r="F62" s="133">
        <v>130</v>
      </c>
      <c r="G62" s="133">
        <v>130</v>
      </c>
      <c r="H62" s="134">
        <v>125</v>
      </c>
    </row>
    <row r="63" spans="2:8" ht="52.5" customHeight="1" thickBot="1" x14ac:dyDescent="0.2">
      <c r="B63" s="135"/>
      <c r="C63" s="1209" t="s">
        <v>49</v>
      </c>
      <c r="D63" s="1209"/>
      <c r="E63" s="1210"/>
      <c r="F63" s="136">
        <v>3877</v>
      </c>
      <c r="G63" s="136">
        <v>3706</v>
      </c>
      <c r="H63" s="137">
        <v>3244</v>
      </c>
    </row>
    <row r="64" spans="2:8" x14ac:dyDescent="0.15"/>
  </sheetData>
  <sheetProtection algorithmName="SHA-512" hashValue="FnQeFzs0iVD3LQCZpzY7BXHDSawS93S9JJWHjMsX5LlHsYy2mKdcVPl5/z25qid5osxVk0zjjJvQN9hTsw2cpg==" saltValue="FxMtZq7s4/0bF73KOsDp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64"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v>27</v>
      </c>
      <c r="BQ51" s="1255"/>
      <c r="BR51" s="1255"/>
      <c r="BS51" s="1255"/>
      <c r="BT51" s="1255"/>
      <c r="BU51" s="1255"/>
      <c r="BV51" s="1255"/>
      <c r="BW51" s="1255"/>
      <c r="BX51" s="1255">
        <v>27.7</v>
      </c>
      <c r="BY51" s="1255"/>
      <c r="BZ51" s="1255"/>
      <c r="CA51" s="1255"/>
      <c r="CB51" s="1255"/>
      <c r="CC51" s="1255"/>
      <c r="CD51" s="1255"/>
      <c r="CE51" s="1255"/>
      <c r="CF51" s="1255">
        <v>55</v>
      </c>
      <c r="CG51" s="1255"/>
      <c r="CH51" s="1255"/>
      <c r="CI51" s="1255"/>
      <c r="CJ51" s="1255"/>
      <c r="CK51" s="1255"/>
      <c r="CL51" s="1255"/>
      <c r="CM51" s="1255"/>
      <c r="CN51" s="1255">
        <v>46.3</v>
      </c>
      <c r="CO51" s="1255"/>
      <c r="CP51" s="1255"/>
      <c r="CQ51" s="1255"/>
      <c r="CR51" s="1255"/>
      <c r="CS51" s="1255"/>
      <c r="CT51" s="1255"/>
      <c r="CU51" s="1255"/>
      <c r="CV51" s="1255">
        <v>56.4</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72.400000000000006</v>
      </c>
      <c r="BQ53" s="1255"/>
      <c r="BR53" s="1255"/>
      <c r="BS53" s="1255"/>
      <c r="BT53" s="1255"/>
      <c r="BU53" s="1255"/>
      <c r="BV53" s="1255"/>
      <c r="BW53" s="1255"/>
      <c r="BX53" s="1255">
        <v>73.599999999999994</v>
      </c>
      <c r="BY53" s="1255"/>
      <c r="BZ53" s="1255"/>
      <c r="CA53" s="1255"/>
      <c r="CB53" s="1255"/>
      <c r="CC53" s="1255"/>
      <c r="CD53" s="1255"/>
      <c r="CE53" s="1255"/>
      <c r="CF53" s="1255">
        <v>74.900000000000006</v>
      </c>
      <c r="CG53" s="1255"/>
      <c r="CH53" s="1255"/>
      <c r="CI53" s="1255"/>
      <c r="CJ53" s="1255"/>
      <c r="CK53" s="1255"/>
      <c r="CL53" s="1255"/>
      <c r="CM53" s="1255"/>
      <c r="CN53" s="1255">
        <v>76.2</v>
      </c>
      <c r="CO53" s="1255"/>
      <c r="CP53" s="1255"/>
      <c r="CQ53" s="1255"/>
      <c r="CR53" s="1255"/>
      <c r="CS53" s="1255"/>
      <c r="CT53" s="1255"/>
      <c r="CU53" s="1255"/>
      <c r="CV53" s="1255">
        <v>77.900000000000006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64.400000000000006</v>
      </c>
      <c r="BY57" s="1255"/>
      <c r="BZ57" s="1255"/>
      <c r="CA57" s="1255"/>
      <c r="CB57" s="1255"/>
      <c r="CC57" s="1255"/>
      <c r="CD57" s="1255"/>
      <c r="CE57" s="1255"/>
      <c r="CF57" s="1255">
        <v>65.3</v>
      </c>
      <c r="CG57" s="1255"/>
      <c r="CH57" s="1255"/>
      <c r="CI57" s="1255"/>
      <c r="CJ57" s="1255"/>
      <c r="CK57" s="1255"/>
      <c r="CL57" s="1255"/>
      <c r="CM57" s="1255"/>
      <c r="CN57" s="1255">
        <v>66.7</v>
      </c>
      <c r="CO57" s="1255"/>
      <c r="CP57" s="1255"/>
      <c r="CQ57" s="1255"/>
      <c r="CR57" s="1255"/>
      <c r="CS57" s="1255"/>
      <c r="CT57" s="1255"/>
      <c r="CU57" s="1255"/>
      <c r="CV57" s="1255">
        <v>67.2</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571</v>
      </c>
    </row>
    <row r="64" spans="1:109" x14ac:dyDescent="0.15">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v>27</v>
      </c>
      <c r="BQ73" s="1255"/>
      <c r="BR73" s="1255"/>
      <c r="BS73" s="1255"/>
      <c r="BT73" s="1255"/>
      <c r="BU73" s="1255"/>
      <c r="BV73" s="1255"/>
      <c r="BW73" s="1255"/>
      <c r="BX73" s="1255">
        <v>27.7</v>
      </c>
      <c r="BY73" s="1255"/>
      <c r="BZ73" s="1255"/>
      <c r="CA73" s="1255"/>
      <c r="CB73" s="1255"/>
      <c r="CC73" s="1255"/>
      <c r="CD73" s="1255"/>
      <c r="CE73" s="1255"/>
      <c r="CF73" s="1255">
        <v>55</v>
      </c>
      <c r="CG73" s="1255"/>
      <c r="CH73" s="1255"/>
      <c r="CI73" s="1255"/>
      <c r="CJ73" s="1255"/>
      <c r="CK73" s="1255"/>
      <c r="CL73" s="1255"/>
      <c r="CM73" s="1255"/>
      <c r="CN73" s="1255">
        <v>46.3</v>
      </c>
      <c r="CO73" s="1255"/>
      <c r="CP73" s="1255"/>
      <c r="CQ73" s="1255"/>
      <c r="CR73" s="1255"/>
      <c r="CS73" s="1255"/>
      <c r="CT73" s="1255"/>
      <c r="CU73" s="1255"/>
      <c r="CV73" s="1255">
        <v>56.4</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8.8000000000000007</v>
      </c>
      <c r="BQ75" s="1255"/>
      <c r="BR75" s="1255"/>
      <c r="BS75" s="1255"/>
      <c r="BT75" s="1255"/>
      <c r="BU75" s="1255"/>
      <c r="BV75" s="1255"/>
      <c r="BW75" s="1255"/>
      <c r="BX75" s="1255">
        <v>8.6999999999999993</v>
      </c>
      <c r="BY75" s="1255"/>
      <c r="BZ75" s="1255"/>
      <c r="CA75" s="1255"/>
      <c r="CB75" s="1255"/>
      <c r="CC75" s="1255"/>
      <c r="CD75" s="1255"/>
      <c r="CE75" s="1255"/>
      <c r="CF75" s="1255">
        <v>8.6999999999999993</v>
      </c>
      <c r="CG75" s="1255"/>
      <c r="CH75" s="1255"/>
      <c r="CI75" s="1255"/>
      <c r="CJ75" s="1255"/>
      <c r="CK75" s="1255"/>
      <c r="CL75" s="1255"/>
      <c r="CM75" s="1255"/>
      <c r="CN75" s="1255">
        <v>9.1</v>
      </c>
      <c r="CO75" s="1255"/>
      <c r="CP75" s="1255"/>
      <c r="CQ75" s="1255"/>
      <c r="CR75" s="1255"/>
      <c r="CS75" s="1255"/>
      <c r="CT75" s="1255"/>
      <c r="CU75" s="1255"/>
      <c r="CV75" s="1255">
        <v>9.1999999999999993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8.6</v>
      </c>
      <c r="BQ79" s="1255"/>
      <c r="BR79" s="1255"/>
      <c r="BS79" s="1255"/>
      <c r="BT79" s="1255"/>
      <c r="BU79" s="1255"/>
      <c r="BV79" s="1255"/>
      <c r="BW79" s="1255"/>
      <c r="BX79" s="1255">
        <v>8.9</v>
      </c>
      <c r="BY79" s="1255"/>
      <c r="BZ79" s="1255"/>
      <c r="CA79" s="1255"/>
      <c r="CB79" s="1255"/>
      <c r="CC79" s="1255"/>
      <c r="CD79" s="1255"/>
      <c r="CE79" s="1255"/>
      <c r="CF79" s="1255">
        <v>8.9</v>
      </c>
      <c r="CG79" s="1255"/>
      <c r="CH79" s="1255"/>
      <c r="CI79" s="1255"/>
      <c r="CJ79" s="1255"/>
      <c r="CK79" s="1255"/>
      <c r="CL79" s="1255"/>
      <c r="CM79" s="1255"/>
      <c r="CN79" s="1255">
        <v>9.1</v>
      </c>
      <c r="CO79" s="1255"/>
      <c r="CP79" s="1255"/>
      <c r="CQ79" s="1255"/>
      <c r="CR79" s="1255"/>
      <c r="CS79" s="1255"/>
      <c r="CT79" s="1255"/>
      <c r="CU79" s="1255"/>
      <c r="CV79" s="1255">
        <v>9.3000000000000007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osZKIZGhusUiYYU6Yp0cGlPpyTPcp/cADdhCwR/dx05dwlaX5IvwYUCGIyKjn6ofVtMzu908qOZjpI6OADz6tA==" saltValue="J2WT5t+OPAXTTL6CdooU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 zoomScaleNormal="100" zoomScaleSheetLayoutView="70" workbookViewId="0">
      <selection activeCell="W113" sqref="W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P6alybkuk1fAr1y6YHWbJvJaYprosuMU72BnsdpIh9P4bPs5C55rS1pEzr7eryN07grM23U7zbwx/2o/immTdA==" saltValue="okakIjg4WIg9e6NJ/RfB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IlHO9OK78mOR0m2DcKoAwir092b8zj2+2rSbTPqVMnY0DN2XJpH8/Bog/YwsfXAKSI6lPuGT9J6JVyDo8B6qmQ==" saltValue="s0ckx4Wd5NxlbLmQZtGw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464815</v>
      </c>
      <c r="E3" s="156"/>
      <c r="F3" s="157">
        <v>190274</v>
      </c>
      <c r="G3" s="158"/>
      <c r="H3" s="159"/>
    </row>
    <row r="4" spans="1:8" x14ac:dyDescent="0.15">
      <c r="A4" s="160"/>
      <c r="B4" s="161"/>
      <c r="C4" s="162"/>
      <c r="D4" s="163">
        <v>137713</v>
      </c>
      <c r="E4" s="164"/>
      <c r="F4" s="165">
        <v>88584</v>
      </c>
      <c r="G4" s="166"/>
      <c r="H4" s="167"/>
    </row>
    <row r="5" spans="1:8" x14ac:dyDescent="0.15">
      <c r="A5" s="148" t="s">
        <v>522</v>
      </c>
      <c r="B5" s="153"/>
      <c r="C5" s="154"/>
      <c r="D5" s="155">
        <v>448004</v>
      </c>
      <c r="E5" s="156"/>
      <c r="F5" s="157">
        <v>200194</v>
      </c>
      <c r="G5" s="158"/>
      <c r="H5" s="159"/>
    </row>
    <row r="6" spans="1:8" x14ac:dyDescent="0.15">
      <c r="A6" s="160"/>
      <c r="B6" s="161"/>
      <c r="C6" s="162"/>
      <c r="D6" s="163">
        <v>138519</v>
      </c>
      <c r="E6" s="164"/>
      <c r="F6" s="165">
        <v>106422</v>
      </c>
      <c r="G6" s="166"/>
      <c r="H6" s="167"/>
    </row>
    <row r="7" spans="1:8" x14ac:dyDescent="0.15">
      <c r="A7" s="148" t="s">
        <v>523</v>
      </c>
      <c r="B7" s="153"/>
      <c r="C7" s="154"/>
      <c r="D7" s="155">
        <v>529686</v>
      </c>
      <c r="E7" s="156"/>
      <c r="F7" s="157">
        <v>196914</v>
      </c>
      <c r="G7" s="158"/>
      <c r="H7" s="159"/>
    </row>
    <row r="8" spans="1:8" x14ac:dyDescent="0.15">
      <c r="A8" s="160"/>
      <c r="B8" s="161"/>
      <c r="C8" s="162"/>
      <c r="D8" s="163">
        <v>168844</v>
      </c>
      <c r="E8" s="164"/>
      <c r="F8" s="165">
        <v>98966</v>
      </c>
      <c r="G8" s="166"/>
      <c r="H8" s="167"/>
    </row>
    <row r="9" spans="1:8" x14ac:dyDescent="0.15">
      <c r="A9" s="148" t="s">
        <v>524</v>
      </c>
      <c r="B9" s="153"/>
      <c r="C9" s="154"/>
      <c r="D9" s="155">
        <v>550491</v>
      </c>
      <c r="E9" s="156"/>
      <c r="F9" s="157">
        <v>204757</v>
      </c>
      <c r="G9" s="158"/>
      <c r="H9" s="159"/>
    </row>
    <row r="10" spans="1:8" x14ac:dyDescent="0.15">
      <c r="A10" s="160"/>
      <c r="B10" s="161"/>
      <c r="C10" s="162"/>
      <c r="D10" s="163">
        <v>275860</v>
      </c>
      <c r="E10" s="164"/>
      <c r="F10" s="165">
        <v>106071</v>
      </c>
      <c r="G10" s="166"/>
      <c r="H10" s="167"/>
    </row>
    <row r="11" spans="1:8" x14ac:dyDescent="0.15">
      <c r="A11" s="148" t="s">
        <v>525</v>
      </c>
      <c r="B11" s="153"/>
      <c r="C11" s="154"/>
      <c r="D11" s="155">
        <v>298790</v>
      </c>
      <c r="E11" s="156"/>
      <c r="F11" s="157">
        <v>194971</v>
      </c>
      <c r="G11" s="158"/>
      <c r="H11" s="159"/>
    </row>
    <row r="12" spans="1:8" x14ac:dyDescent="0.15">
      <c r="A12" s="160"/>
      <c r="B12" s="161"/>
      <c r="C12" s="168"/>
      <c r="D12" s="163">
        <v>184011</v>
      </c>
      <c r="E12" s="164"/>
      <c r="F12" s="165">
        <v>105966</v>
      </c>
      <c r="G12" s="166"/>
      <c r="H12" s="167"/>
    </row>
    <row r="13" spans="1:8" x14ac:dyDescent="0.15">
      <c r="A13" s="148"/>
      <c r="B13" s="153"/>
      <c r="C13" s="169"/>
      <c r="D13" s="170">
        <v>458357</v>
      </c>
      <c r="E13" s="171"/>
      <c r="F13" s="172">
        <v>197422</v>
      </c>
      <c r="G13" s="173"/>
      <c r="H13" s="159"/>
    </row>
    <row r="14" spans="1:8" x14ac:dyDescent="0.15">
      <c r="A14" s="160"/>
      <c r="B14" s="161"/>
      <c r="C14" s="162"/>
      <c r="D14" s="163">
        <v>180989</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1.92</v>
      </c>
      <c r="C19" s="174">
        <f>ROUND(VALUE(SUBSTITUTE(実質収支比率等に係る経年分析!G$48,"▲","-")),2)</f>
        <v>2.69</v>
      </c>
      <c r="D19" s="174">
        <f>ROUND(VALUE(SUBSTITUTE(実質収支比率等に係る経年分析!H$48,"▲","-")),2)</f>
        <v>3.01</v>
      </c>
      <c r="E19" s="174">
        <f>ROUND(VALUE(SUBSTITUTE(実質収支比率等に係る経年分析!I$48,"▲","-")),2)</f>
        <v>1.7</v>
      </c>
      <c r="F19" s="174">
        <f>ROUND(VALUE(SUBSTITUTE(実質収支比率等に係る経年分析!J$48,"▲","-")),2)</f>
        <v>1.61</v>
      </c>
    </row>
    <row r="20" spans="1:11" x14ac:dyDescent="0.15">
      <c r="A20" s="174" t="s">
        <v>53</v>
      </c>
      <c r="B20" s="174">
        <f>ROUND(VALUE(SUBSTITUTE(実質収支比率等に係る経年分析!F$47,"▲","-")),2)</f>
        <v>29.51</v>
      </c>
      <c r="C20" s="174">
        <f>ROUND(VALUE(SUBSTITUTE(実質収支比率等に係る経年分析!G$47,"▲","-")),2)</f>
        <v>30.09</v>
      </c>
      <c r="D20" s="174">
        <f>ROUND(VALUE(SUBSTITUTE(実質収支比率等に係る経年分析!H$47,"▲","-")),2)</f>
        <v>24.54</v>
      </c>
      <c r="E20" s="174">
        <f>ROUND(VALUE(SUBSTITUTE(実質収支比率等に係る経年分析!I$47,"▲","-")),2)</f>
        <v>20.170000000000002</v>
      </c>
      <c r="F20" s="174">
        <f>ROUND(VALUE(SUBSTITUTE(実質収支比率等に係る経年分析!J$47,"▲","-")),2)</f>
        <v>17.09</v>
      </c>
    </row>
    <row r="21" spans="1:11" x14ac:dyDescent="0.15">
      <c r="A21" s="174" t="s">
        <v>54</v>
      </c>
      <c r="B21" s="174">
        <f>IF(ISNUMBER(VALUE(SUBSTITUTE(実質収支比率等に係る経年分析!F$49,"▲","-"))),ROUND(VALUE(SUBSTITUTE(実質収支比率等に係る経年分析!F$49,"▲","-")),2),NA())</f>
        <v>0.41</v>
      </c>
      <c r="C21" s="174">
        <f>IF(ISNUMBER(VALUE(SUBSTITUTE(実質収支比率等に係る経年分析!G$49,"▲","-"))),ROUND(VALUE(SUBSTITUTE(実質収支比率等に係る経年分析!G$49,"▲","-")),2),NA())</f>
        <v>2.23</v>
      </c>
      <c r="D21" s="174">
        <f>IF(ISNUMBER(VALUE(SUBSTITUTE(実質収支比率等に係る経年分析!H$49,"▲","-"))),ROUND(VALUE(SUBSTITUTE(実質収支比率等に係る経年分析!H$49,"▲","-")),2),NA())</f>
        <v>-3.31</v>
      </c>
      <c r="E21" s="174">
        <f>IF(ISNUMBER(VALUE(SUBSTITUTE(実質収支比率等に係る経年分析!I$49,"▲","-"))),ROUND(VALUE(SUBSTITUTE(実質収支比率等に係る経年分析!I$49,"▲","-")),2),NA())</f>
        <v>-6.11</v>
      </c>
      <c r="F21" s="174">
        <f>IF(ISNUMBER(VALUE(SUBSTITUTE(実質収支比率等に係る経年分析!J$49,"▲","-"))),ROUND(VALUE(SUBSTITUTE(実質収支比率等に係る経年分析!J$49,"▲","-")),2),NA())</f>
        <v>-3.07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国民健康保険事業事業勘定特別会計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0.52</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0.66</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2.0299999999999998</v>
      </c>
    </row>
    <row r="36" spans="1:16" x14ac:dyDescent="0.15">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902</v>
      </c>
      <c r="E42" s="176"/>
      <c r="F42" s="176"/>
      <c r="G42" s="176">
        <f>'実質公債費比率（分子）の構造'!L$52</f>
        <v>904</v>
      </c>
      <c r="H42" s="176"/>
      <c r="I42" s="176"/>
      <c r="J42" s="176">
        <f>'実質公債費比率（分子）の構造'!M$52</f>
        <v>976</v>
      </c>
      <c r="K42" s="176"/>
      <c r="L42" s="176"/>
      <c r="M42" s="176">
        <f>'実質公債費比率（分子）の構造'!N$52</f>
        <v>970</v>
      </c>
      <c r="N42" s="176"/>
      <c r="O42" s="176"/>
      <c r="P42" s="176">
        <f>'実質公債費比率（分子）の構造'!O$52</f>
        <v>1024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3</v>
      </c>
      <c r="F44" s="176"/>
      <c r="G44" s="176"/>
      <c r="H44" s="176">
        <f>'実質公債費比率（分子）の構造'!M$50</f>
        <v>2</v>
      </c>
      <c r="I44" s="176"/>
      <c r="J44" s="176"/>
      <c r="K44" s="176">
        <f>'実質公債費比率（分子）の構造'!N$50</f>
        <v>2</v>
      </c>
      <c r="L44" s="176"/>
      <c r="M44" s="176"/>
      <c r="N44" s="176">
        <f>'実質公債費比率（分子）の構造'!O$50</f>
        <v>1</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337</v>
      </c>
      <c r="C46" s="176"/>
      <c r="D46" s="176"/>
      <c r="E46" s="176">
        <f>'実質公債費比率（分子）の構造'!L$48</f>
        <v>338</v>
      </c>
      <c r="F46" s="176"/>
      <c r="G46" s="176"/>
      <c r="H46" s="176">
        <f>'実質公債費比率（分子）の構造'!M$48</f>
        <v>339</v>
      </c>
      <c r="I46" s="176"/>
      <c r="J46" s="176"/>
      <c r="K46" s="176">
        <f>'実質公債費比率（分子）の構造'!N$48</f>
        <v>326</v>
      </c>
      <c r="L46" s="176"/>
      <c r="M46" s="176"/>
      <c r="N46" s="176">
        <f>'実質公債費比率（分子）の構造'!O$48</f>
        <v>304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978</v>
      </c>
      <c r="C49" s="176"/>
      <c r="D49" s="176"/>
      <c r="E49" s="176">
        <f>'実質公債費比率（分子）の構造'!L$45</f>
        <v>1004</v>
      </c>
      <c r="F49" s="176"/>
      <c r="G49" s="176"/>
      <c r="H49" s="176">
        <f>'実質公債費比率（分子）の構造'!M$45</f>
        <v>1120</v>
      </c>
      <c r="I49" s="176"/>
      <c r="J49" s="176"/>
      <c r="K49" s="176">
        <f>'実質公債費比率（分子）の構造'!N$45</f>
        <v>1155</v>
      </c>
      <c r="L49" s="176"/>
      <c r="M49" s="176"/>
      <c r="N49" s="176">
        <f>'実質公債費比率（分子）の構造'!O$45</f>
        <v>1196</v>
      </c>
      <c r="O49" s="176"/>
      <c r="P49" s="176"/>
    </row>
    <row r="50" spans="1:16" x14ac:dyDescent="0.15">
      <c r="A50" s="176" t="s">
        <v>67</v>
      </c>
      <c r="B50" s="176" t="e">
        <f>NA()</f>
        <v>#N/A</v>
      </c>
      <c r="C50" s="176">
        <f>IF(ISNUMBER('実質公債費比率（分子）の構造'!K$53),'実質公債費比率（分子）の構造'!K$53,NA())</f>
        <v>416</v>
      </c>
      <c r="D50" s="176" t="e">
        <f>NA()</f>
        <v>#N/A</v>
      </c>
      <c r="E50" s="176" t="e">
        <f>NA()</f>
        <v>#N/A</v>
      </c>
      <c r="F50" s="176">
        <f>IF(ISNUMBER('実質公債費比率（分子）の構造'!L$53),'実質公債費比率（分子）の構造'!L$53,NA())</f>
        <v>441</v>
      </c>
      <c r="G50" s="176" t="e">
        <f>NA()</f>
        <v>#N/A</v>
      </c>
      <c r="H50" s="176" t="e">
        <f>NA()</f>
        <v>#N/A</v>
      </c>
      <c r="I50" s="176">
        <f>IF(ISNUMBER('実質公債費比率（分子）の構造'!M$53),'実質公債費比率（分子）の構造'!M$53,NA())</f>
        <v>485</v>
      </c>
      <c r="J50" s="176" t="e">
        <f>NA()</f>
        <v>#N/A</v>
      </c>
      <c r="K50" s="176" t="e">
        <f>NA()</f>
        <v>#N/A</v>
      </c>
      <c r="L50" s="176">
        <f>IF(ISNUMBER('実質公債費比率（分子）の構造'!N$53),'実質公債費比率（分子）の構造'!N$53,NA())</f>
        <v>513</v>
      </c>
      <c r="M50" s="176" t="e">
        <f>NA()</f>
        <v>#N/A</v>
      </c>
      <c r="N50" s="176" t="e">
        <f>NA()</f>
        <v>#N/A</v>
      </c>
      <c r="O50" s="176">
        <f>IF(ISNUMBER('実質公債費比率（分子）の構造'!O$53),'実質公債費比率（分子）の構造'!O$53,NA())</f>
        <v>477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8676</v>
      </c>
      <c r="E56" s="175"/>
      <c r="F56" s="175"/>
      <c r="G56" s="175">
        <f>'将来負担比率（分子）の構造'!J$52</f>
        <v>8913</v>
      </c>
      <c r="H56" s="175"/>
      <c r="I56" s="175"/>
      <c r="J56" s="175">
        <f>'将来負担比率（分子）の構造'!K$52</f>
        <v>8910</v>
      </c>
      <c r="K56" s="175"/>
      <c r="L56" s="175"/>
      <c r="M56" s="175">
        <f>'将来負担比率（分子）の構造'!L$52</f>
        <v>9564</v>
      </c>
      <c r="N56" s="175"/>
      <c r="O56" s="175"/>
      <c r="P56" s="175">
        <f>'将来負担比率（分子）の構造'!M$52</f>
        <v>9115</v>
      </c>
    </row>
    <row r="57" spans="1:16" x14ac:dyDescent="0.15">
      <c r="A57" s="175" t="s">
        <v>42</v>
      </c>
      <c r="B57" s="175"/>
      <c r="C57" s="175"/>
      <c r="D57" s="175">
        <f>'将来負担比率（分子）の構造'!I$51</f>
        <v>1117</v>
      </c>
      <c r="E57" s="175"/>
      <c r="F57" s="175"/>
      <c r="G57" s="175">
        <f>'将来負担比率（分子）の構造'!J$51</f>
        <v>1218</v>
      </c>
      <c r="H57" s="175"/>
      <c r="I57" s="175"/>
      <c r="J57" s="175">
        <f>'将来負担比率（分子）の構造'!K$51</f>
        <v>1257</v>
      </c>
      <c r="K57" s="175"/>
      <c r="L57" s="175"/>
      <c r="M57" s="175">
        <f>'将来負担比率（分子）の構造'!L$51</f>
        <v>1260</v>
      </c>
      <c r="N57" s="175"/>
      <c r="O57" s="175"/>
      <c r="P57" s="175">
        <f>'将来負担比率（分子）の構造'!M$51</f>
        <v>1236</v>
      </c>
    </row>
    <row r="58" spans="1:16" x14ac:dyDescent="0.15">
      <c r="A58" s="175" t="s">
        <v>41</v>
      </c>
      <c r="B58" s="175"/>
      <c r="C58" s="175"/>
      <c r="D58" s="175">
        <f>'将来負担比率（分子）の構造'!I$50</f>
        <v>4346</v>
      </c>
      <c r="E58" s="175"/>
      <c r="F58" s="175"/>
      <c r="G58" s="175">
        <f>'将来負担比率（分子）の構造'!J$50</f>
        <v>4293</v>
      </c>
      <c r="H58" s="175"/>
      <c r="I58" s="175"/>
      <c r="J58" s="175">
        <f>'将来負担比率（分子）の構造'!K$50</f>
        <v>4027</v>
      </c>
      <c r="K58" s="175"/>
      <c r="L58" s="175"/>
      <c r="M58" s="175">
        <f>'将来負担比率（分子）の構造'!L$50</f>
        <v>3704</v>
      </c>
      <c r="N58" s="175"/>
      <c r="O58" s="175"/>
      <c r="P58" s="175">
        <f>'将来負担比率（分子）の構造'!M$50</f>
        <v>3342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1020</v>
      </c>
      <c r="C62" s="175"/>
      <c r="D62" s="175"/>
      <c r="E62" s="175">
        <f>'将来負担比率（分子）の構造'!J$45</f>
        <v>932</v>
      </c>
      <c r="F62" s="175"/>
      <c r="G62" s="175"/>
      <c r="H62" s="175">
        <f>'将来負担比率（分子）の構造'!K$45</f>
        <v>1068</v>
      </c>
      <c r="I62" s="175"/>
      <c r="J62" s="175"/>
      <c r="K62" s="175">
        <f>'将来負担比率（分子）の構造'!L$45</f>
        <v>925</v>
      </c>
      <c r="L62" s="175"/>
      <c r="M62" s="175"/>
      <c r="N62" s="175">
        <f>'将来負担比率（分子）の構造'!M$45</f>
        <v>1062</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f>'将来負担比率（分子）の構造'!M$44</f>
        <v>2</v>
      </c>
      <c r="O63" s="175"/>
      <c r="P63" s="175"/>
    </row>
    <row r="64" spans="1:16" x14ac:dyDescent="0.15">
      <c r="A64" s="175" t="s">
        <v>33</v>
      </c>
      <c r="B64" s="175">
        <f>'将来負担比率（分子）の構造'!I$43</f>
        <v>2412</v>
      </c>
      <c r="C64" s="175"/>
      <c r="D64" s="175"/>
      <c r="E64" s="175">
        <f>'将来負担比率（分子）の構造'!J$43</f>
        <v>2164</v>
      </c>
      <c r="F64" s="175"/>
      <c r="G64" s="175"/>
      <c r="H64" s="175">
        <f>'将来負担比率（分子）の構造'!K$43</f>
        <v>1939</v>
      </c>
      <c r="I64" s="175"/>
      <c r="J64" s="175"/>
      <c r="K64" s="175">
        <f>'将来負担比率（分子）の構造'!L$43</f>
        <v>1725</v>
      </c>
      <c r="L64" s="175"/>
      <c r="M64" s="175"/>
      <c r="N64" s="175">
        <f>'将来負担比率（分子）の構造'!M$43</f>
        <v>1527</v>
      </c>
      <c r="O64" s="175"/>
      <c r="P64" s="175"/>
    </row>
    <row r="65" spans="1:16" x14ac:dyDescent="0.15">
      <c r="A65" s="175" t="s">
        <v>32</v>
      </c>
      <c r="B65" s="175">
        <f>'将来負担比率（分子）の構造'!I$42</f>
        <v>49</v>
      </c>
      <c r="C65" s="175"/>
      <c r="D65" s="175"/>
      <c r="E65" s="175">
        <f>'将来負担比率（分子）の構造'!J$42</f>
        <v>59</v>
      </c>
      <c r="F65" s="175"/>
      <c r="G65" s="175"/>
      <c r="H65" s="175">
        <f>'将来負担比率（分子）の構造'!K$42</f>
        <v>57</v>
      </c>
      <c r="I65" s="175"/>
      <c r="J65" s="175"/>
      <c r="K65" s="175">
        <f>'将来負担比率（分子）の構造'!L$42</f>
        <v>44</v>
      </c>
      <c r="L65" s="175"/>
      <c r="M65" s="175"/>
      <c r="N65" s="175">
        <f>'将来負担比率（分子）の構造'!M$42</f>
        <v>37</v>
      </c>
      <c r="O65" s="175"/>
      <c r="P65" s="175"/>
    </row>
    <row r="66" spans="1:16" x14ac:dyDescent="0.15">
      <c r="A66" s="175" t="s">
        <v>31</v>
      </c>
      <c r="B66" s="175">
        <f>'将来負担比率（分子）の構造'!I$41</f>
        <v>11986</v>
      </c>
      <c r="C66" s="175"/>
      <c r="D66" s="175"/>
      <c r="E66" s="175">
        <f>'将来負担比率（分子）の構造'!J$41</f>
        <v>12676</v>
      </c>
      <c r="F66" s="175"/>
      <c r="G66" s="175"/>
      <c r="H66" s="175">
        <f>'将来負担比率（分子）の構造'!K$41</f>
        <v>14094</v>
      </c>
      <c r="I66" s="175"/>
      <c r="J66" s="175"/>
      <c r="K66" s="175">
        <f>'将来負担比率（分子）の構造'!L$41</f>
        <v>14289</v>
      </c>
      <c r="L66" s="175"/>
      <c r="M66" s="175"/>
      <c r="N66" s="175">
        <f>'将来負担比率（分子）の構造'!M$41</f>
        <v>14054</v>
      </c>
      <c r="O66" s="175"/>
      <c r="P66" s="175"/>
    </row>
    <row r="67" spans="1:16" x14ac:dyDescent="0.15">
      <c r="A67" s="175" t="s">
        <v>71</v>
      </c>
      <c r="B67" s="175" t="e">
        <f>NA()</f>
        <v>#N/A</v>
      </c>
      <c r="C67" s="175">
        <f>IF(ISNUMBER('将来負担比率（分子）の構造'!I$53), IF('将来負担比率（分子）の構造'!I$53 &lt; 0, 0, '将来負担比率（分子）の構造'!I$53), NA())</f>
        <v>1327</v>
      </c>
      <c r="D67" s="175" t="e">
        <f>NA()</f>
        <v>#N/A</v>
      </c>
      <c r="E67" s="175" t="e">
        <f>NA()</f>
        <v>#N/A</v>
      </c>
      <c r="F67" s="175">
        <f>IF(ISNUMBER('将来負担比率（分子）の構造'!J$53), IF('将来負担比率（分子）の構造'!J$53 &lt; 0, 0, '将来負担比率（分子）の構造'!J$53), NA())</f>
        <v>1407</v>
      </c>
      <c r="G67" s="175" t="e">
        <f>NA()</f>
        <v>#N/A</v>
      </c>
      <c r="H67" s="175" t="e">
        <f>NA()</f>
        <v>#N/A</v>
      </c>
      <c r="I67" s="175">
        <f>IF(ISNUMBER('将来負担比率（分子）の構造'!K$53), IF('将来負担比率（分子）の構造'!K$53 &lt; 0, 0, '将来負担比率（分子）の構造'!K$53), NA())</f>
        <v>2964</v>
      </c>
      <c r="J67" s="175" t="e">
        <f>NA()</f>
        <v>#N/A</v>
      </c>
      <c r="K67" s="175" t="e">
        <f>NA()</f>
        <v>#N/A</v>
      </c>
      <c r="L67" s="175">
        <f>IF(ISNUMBER('将来負担比率（分子）の構造'!L$53), IF('将来負担比率（分子）の構造'!L$53 &lt; 0, 0, '将来負担比率（分子）の構造'!L$53), NA())</f>
        <v>2455</v>
      </c>
      <c r="M67" s="175" t="e">
        <f>NA()</f>
        <v>#N/A</v>
      </c>
      <c r="N67" s="175" t="e">
        <f>NA()</f>
        <v>#N/A</v>
      </c>
      <c r="O67" s="175">
        <f>IF(ISNUMBER('将来負担比率（分子）の構造'!M$53), IF('将来負担比率（分子）の構造'!M$53 &lt; 0, 0, '将来負担比率（分子）の構造'!M$53), NA())</f>
        <v>2989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1541</v>
      </c>
      <c r="C72" s="179">
        <f>基金残高に係る経年分析!G55</f>
        <v>1247</v>
      </c>
      <c r="D72" s="179">
        <f>基金残高に係る経年分析!H55</f>
        <v>1062</v>
      </c>
    </row>
    <row r="73" spans="1:16" x14ac:dyDescent="0.15">
      <c r="A73" s="178" t="s">
        <v>74</v>
      </c>
      <c r="B73" s="179">
        <f>基金残高に係る経年分析!F56</f>
        <v>802</v>
      </c>
      <c r="C73" s="179">
        <f>基金残高に係る経年分析!G56</f>
        <v>954</v>
      </c>
      <c r="D73" s="179">
        <f>基金残高に係る経年分析!H56</f>
        <v>791</v>
      </c>
    </row>
    <row r="74" spans="1:16" x14ac:dyDescent="0.15">
      <c r="A74" s="178" t="s">
        <v>75</v>
      </c>
      <c r="B74" s="179">
        <f>基金残高に係る経年分析!F57</f>
        <v>1534</v>
      </c>
      <c r="C74" s="179">
        <f>基金残高に係る経年分析!G57</f>
        <v>1506</v>
      </c>
      <c r="D74" s="179">
        <f>基金残高に係る経年分析!H57</f>
        <v>1391</v>
      </c>
    </row>
  </sheetData>
  <sheetProtection algorithmName="SHA-512" hashValue="Dp7YX7uJZL51dpsThUFn2z9vezH0yqoR+EtpqHebB9Qba+9kiW4u+XsJH8RqXjyxWQUeLg9Ltj+Ugyi9XEmwmA==" saltValue="MJGWbZl41/pybzHFSa8S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1140747</v>
      </c>
      <c r="S5" s="613"/>
      <c r="T5" s="613"/>
      <c r="U5" s="613"/>
      <c r="V5" s="613"/>
      <c r="W5" s="613"/>
      <c r="X5" s="613"/>
      <c r="Y5" s="614"/>
      <c r="Z5" s="615">
        <v>9.1</v>
      </c>
      <c r="AA5" s="615"/>
      <c r="AB5" s="615"/>
      <c r="AC5" s="615"/>
      <c r="AD5" s="616">
        <v>1140747</v>
      </c>
      <c r="AE5" s="616"/>
      <c r="AF5" s="616"/>
      <c r="AG5" s="616"/>
      <c r="AH5" s="616"/>
      <c r="AI5" s="616"/>
      <c r="AJ5" s="616"/>
      <c r="AK5" s="616"/>
      <c r="AL5" s="617">
        <v>18.399999999999999</v>
      </c>
      <c r="AM5" s="618"/>
      <c r="AN5" s="618"/>
      <c r="AO5" s="619"/>
      <c r="AP5" s="609" t="s">
        <v>217</v>
      </c>
      <c r="AQ5" s="610"/>
      <c r="AR5" s="610"/>
      <c r="AS5" s="610"/>
      <c r="AT5" s="610"/>
      <c r="AU5" s="610"/>
      <c r="AV5" s="610"/>
      <c r="AW5" s="610"/>
      <c r="AX5" s="610"/>
      <c r="AY5" s="610"/>
      <c r="AZ5" s="610"/>
      <c r="BA5" s="610"/>
      <c r="BB5" s="610"/>
      <c r="BC5" s="610"/>
      <c r="BD5" s="610"/>
      <c r="BE5" s="610"/>
      <c r="BF5" s="611"/>
      <c r="BG5" s="623">
        <v>1139692</v>
      </c>
      <c r="BH5" s="624"/>
      <c r="BI5" s="624"/>
      <c r="BJ5" s="624"/>
      <c r="BK5" s="624"/>
      <c r="BL5" s="624"/>
      <c r="BM5" s="624"/>
      <c r="BN5" s="625"/>
      <c r="BO5" s="626">
        <v>99.9</v>
      </c>
      <c r="BP5" s="626"/>
      <c r="BQ5" s="626"/>
      <c r="BR5" s="626"/>
      <c r="BS5" s="627">
        <v>12442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249405</v>
      </c>
      <c r="S6" s="624"/>
      <c r="T6" s="624"/>
      <c r="U6" s="624"/>
      <c r="V6" s="624"/>
      <c r="W6" s="624"/>
      <c r="X6" s="624"/>
      <c r="Y6" s="625"/>
      <c r="Z6" s="626">
        <v>2</v>
      </c>
      <c r="AA6" s="626"/>
      <c r="AB6" s="626"/>
      <c r="AC6" s="626"/>
      <c r="AD6" s="627">
        <v>249405</v>
      </c>
      <c r="AE6" s="627"/>
      <c r="AF6" s="627"/>
      <c r="AG6" s="627"/>
      <c r="AH6" s="627"/>
      <c r="AI6" s="627"/>
      <c r="AJ6" s="627"/>
      <c r="AK6" s="627"/>
      <c r="AL6" s="628">
        <v>4</v>
      </c>
      <c r="AM6" s="629"/>
      <c r="AN6" s="629"/>
      <c r="AO6" s="630"/>
      <c r="AP6" s="620" t="s">
        <v>222</v>
      </c>
      <c r="AQ6" s="621"/>
      <c r="AR6" s="621"/>
      <c r="AS6" s="621"/>
      <c r="AT6" s="621"/>
      <c r="AU6" s="621"/>
      <c r="AV6" s="621"/>
      <c r="AW6" s="621"/>
      <c r="AX6" s="621"/>
      <c r="AY6" s="621"/>
      <c r="AZ6" s="621"/>
      <c r="BA6" s="621"/>
      <c r="BB6" s="621"/>
      <c r="BC6" s="621"/>
      <c r="BD6" s="621"/>
      <c r="BE6" s="621"/>
      <c r="BF6" s="622"/>
      <c r="BG6" s="623">
        <v>1139692</v>
      </c>
      <c r="BH6" s="624"/>
      <c r="BI6" s="624"/>
      <c r="BJ6" s="624"/>
      <c r="BK6" s="624"/>
      <c r="BL6" s="624"/>
      <c r="BM6" s="624"/>
      <c r="BN6" s="625"/>
      <c r="BO6" s="626">
        <v>99.9</v>
      </c>
      <c r="BP6" s="626"/>
      <c r="BQ6" s="626"/>
      <c r="BR6" s="626"/>
      <c r="BS6" s="627">
        <v>12442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79318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79318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374</v>
      </c>
      <c r="S7" s="624"/>
      <c r="T7" s="624"/>
      <c r="U7" s="624"/>
      <c r="V7" s="624"/>
      <c r="W7" s="624"/>
      <c r="X7" s="624"/>
      <c r="Y7" s="625"/>
      <c r="Z7" s="626">
        <v>0</v>
      </c>
      <c r="AA7" s="626"/>
      <c r="AB7" s="626"/>
      <c r="AC7" s="626"/>
      <c r="AD7" s="627">
        <v>374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454286</v>
      </c>
      <c r="BH7" s="624"/>
      <c r="BI7" s="624"/>
      <c r="BJ7" s="624"/>
      <c r="BK7" s="624"/>
      <c r="BL7" s="624"/>
      <c r="BM7" s="624"/>
      <c r="BN7" s="625"/>
      <c r="BO7" s="626">
        <v>39.799999999999997</v>
      </c>
      <c r="BP7" s="626"/>
      <c r="BQ7" s="626"/>
      <c r="BR7" s="626"/>
      <c r="BS7" s="627">
        <v>12442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2549244</v>
      </c>
      <c r="CS7" s="624"/>
      <c r="CT7" s="624"/>
      <c r="CU7" s="624"/>
      <c r="CV7" s="624"/>
      <c r="CW7" s="624"/>
      <c r="CX7" s="624"/>
      <c r="CY7" s="625"/>
      <c r="CZ7" s="626">
        <v>20.6</v>
      </c>
      <c r="DA7" s="626"/>
      <c r="DB7" s="626"/>
      <c r="DC7" s="626"/>
      <c r="DD7" s="632">
        <v>137729</v>
      </c>
      <c r="DE7" s="624"/>
      <c r="DF7" s="624"/>
      <c r="DG7" s="624"/>
      <c r="DH7" s="624"/>
      <c r="DI7" s="624"/>
      <c r="DJ7" s="624"/>
      <c r="DK7" s="624"/>
      <c r="DL7" s="624"/>
      <c r="DM7" s="624"/>
      <c r="DN7" s="624"/>
      <c r="DO7" s="624"/>
      <c r="DP7" s="625"/>
      <c r="DQ7" s="632">
        <v>2405237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3462</v>
      </c>
      <c r="S8" s="624"/>
      <c r="T8" s="624"/>
      <c r="U8" s="624"/>
      <c r="V8" s="624"/>
      <c r="W8" s="624"/>
      <c r="X8" s="624"/>
      <c r="Y8" s="625"/>
      <c r="Z8" s="626">
        <v>0</v>
      </c>
      <c r="AA8" s="626"/>
      <c r="AB8" s="626"/>
      <c r="AC8" s="626"/>
      <c r="AD8" s="627">
        <v>3462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13756</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1941618</v>
      </c>
      <c r="CS8" s="624"/>
      <c r="CT8" s="624"/>
      <c r="CU8" s="624"/>
      <c r="CV8" s="624"/>
      <c r="CW8" s="624"/>
      <c r="CX8" s="624"/>
      <c r="CY8" s="625"/>
      <c r="CZ8" s="626">
        <v>15.7</v>
      </c>
      <c r="DA8" s="626"/>
      <c r="DB8" s="626"/>
      <c r="DC8" s="626"/>
      <c r="DD8" s="632">
        <v>17466</v>
      </c>
      <c r="DE8" s="624"/>
      <c r="DF8" s="624"/>
      <c r="DG8" s="624"/>
      <c r="DH8" s="624"/>
      <c r="DI8" s="624"/>
      <c r="DJ8" s="624"/>
      <c r="DK8" s="624"/>
      <c r="DL8" s="624"/>
      <c r="DM8" s="624"/>
      <c r="DN8" s="624"/>
      <c r="DO8" s="624"/>
      <c r="DP8" s="625"/>
      <c r="DQ8" s="632">
        <v>1393475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3977</v>
      </c>
      <c r="S9" s="624"/>
      <c r="T9" s="624"/>
      <c r="U9" s="624"/>
      <c r="V9" s="624"/>
      <c r="W9" s="624"/>
      <c r="X9" s="624"/>
      <c r="Y9" s="625"/>
      <c r="Z9" s="626">
        <v>0</v>
      </c>
      <c r="AA9" s="626"/>
      <c r="AB9" s="626"/>
      <c r="AC9" s="626"/>
      <c r="AD9" s="627">
        <v>3977</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383610</v>
      </c>
      <c r="BH9" s="624"/>
      <c r="BI9" s="624"/>
      <c r="BJ9" s="624"/>
      <c r="BK9" s="624"/>
      <c r="BL9" s="624"/>
      <c r="BM9" s="624"/>
      <c r="BN9" s="625"/>
      <c r="BO9" s="626">
        <v>33.6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1425574</v>
      </c>
      <c r="CS9" s="624"/>
      <c r="CT9" s="624"/>
      <c r="CU9" s="624"/>
      <c r="CV9" s="624"/>
      <c r="CW9" s="624"/>
      <c r="CX9" s="624"/>
      <c r="CY9" s="625"/>
      <c r="CZ9" s="626">
        <v>11.5</v>
      </c>
      <c r="DA9" s="626"/>
      <c r="DB9" s="626"/>
      <c r="DC9" s="626"/>
      <c r="DD9" s="632">
        <v>157193</v>
      </c>
      <c r="DE9" s="624"/>
      <c r="DF9" s="624"/>
      <c r="DG9" s="624"/>
      <c r="DH9" s="624"/>
      <c r="DI9" s="624"/>
      <c r="DJ9" s="624"/>
      <c r="DK9" s="624"/>
      <c r="DL9" s="624"/>
      <c r="DM9" s="624"/>
      <c r="DN9" s="624"/>
      <c r="DO9" s="624"/>
      <c r="DP9" s="625"/>
      <c r="DQ9" s="632">
        <v>1288945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31627</v>
      </c>
      <c r="BH10" s="624"/>
      <c r="BI10" s="624"/>
      <c r="BJ10" s="624"/>
      <c r="BK10" s="624"/>
      <c r="BL10" s="624"/>
      <c r="BM10" s="624"/>
      <c r="BN10" s="625"/>
      <c r="BO10" s="626">
        <v>2.8</v>
      </c>
      <c r="BP10" s="626"/>
      <c r="BQ10" s="626"/>
      <c r="BR10" s="626"/>
      <c r="BS10" s="627">
        <v>5214</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8753</v>
      </c>
      <c r="CS10" s="624"/>
      <c r="CT10" s="624"/>
      <c r="CU10" s="624"/>
      <c r="CV10" s="624"/>
      <c r="CW10" s="624"/>
      <c r="CX10" s="624"/>
      <c r="CY10" s="625"/>
      <c r="CZ10" s="626">
        <v>0.1</v>
      </c>
      <c r="DA10" s="626"/>
      <c r="DB10" s="626"/>
      <c r="DC10" s="626"/>
      <c r="DD10" s="632">
        <v>6405</v>
      </c>
      <c r="DE10" s="624"/>
      <c r="DF10" s="624"/>
      <c r="DG10" s="624"/>
      <c r="DH10" s="624"/>
      <c r="DI10" s="624"/>
      <c r="DJ10" s="624"/>
      <c r="DK10" s="624"/>
      <c r="DL10" s="624"/>
      <c r="DM10" s="624"/>
      <c r="DN10" s="624"/>
      <c r="DO10" s="624"/>
      <c r="DP10" s="625"/>
      <c r="DQ10" s="632">
        <v>8183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191742</v>
      </c>
      <c r="S11" s="624"/>
      <c r="T11" s="624"/>
      <c r="U11" s="624"/>
      <c r="V11" s="624"/>
      <c r="W11" s="624"/>
      <c r="X11" s="624"/>
      <c r="Y11" s="625"/>
      <c r="Z11" s="628">
        <v>1.5</v>
      </c>
      <c r="AA11" s="629"/>
      <c r="AB11" s="629"/>
      <c r="AC11" s="635"/>
      <c r="AD11" s="632">
        <v>191742</v>
      </c>
      <c r="AE11" s="624"/>
      <c r="AF11" s="624"/>
      <c r="AG11" s="624"/>
      <c r="AH11" s="624"/>
      <c r="AI11" s="624"/>
      <c r="AJ11" s="624"/>
      <c r="AK11" s="625"/>
      <c r="AL11" s="628">
        <v>3.1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25293</v>
      </c>
      <c r="BH11" s="624"/>
      <c r="BI11" s="624"/>
      <c r="BJ11" s="624"/>
      <c r="BK11" s="624"/>
      <c r="BL11" s="624"/>
      <c r="BM11" s="624"/>
      <c r="BN11" s="625"/>
      <c r="BO11" s="626">
        <v>2.2000000000000002</v>
      </c>
      <c r="BP11" s="626"/>
      <c r="BQ11" s="626"/>
      <c r="BR11" s="626"/>
      <c r="BS11" s="627">
        <v>7228</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1743850</v>
      </c>
      <c r="CS11" s="624"/>
      <c r="CT11" s="624"/>
      <c r="CU11" s="624"/>
      <c r="CV11" s="624"/>
      <c r="CW11" s="624"/>
      <c r="CX11" s="624"/>
      <c r="CY11" s="625"/>
      <c r="CZ11" s="626">
        <v>14.1</v>
      </c>
      <c r="DA11" s="626"/>
      <c r="DB11" s="626"/>
      <c r="DC11" s="626"/>
      <c r="DD11" s="632">
        <v>486070</v>
      </c>
      <c r="DE11" s="624"/>
      <c r="DF11" s="624"/>
      <c r="DG11" s="624"/>
      <c r="DH11" s="624"/>
      <c r="DI11" s="624"/>
      <c r="DJ11" s="624"/>
      <c r="DK11" s="624"/>
      <c r="DL11" s="624"/>
      <c r="DM11" s="624"/>
      <c r="DN11" s="624"/>
      <c r="DO11" s="624"/>
      <c r="DP11" s="625"/>
      <c r="DQ11" s="632">
        <v>626710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580498</v>
      </c>
      <c r="BH12" s="624"/>
      <c r="BI12" s="624"/>
      <c r="BJ12" s="624"/>
      <c r="BK12" s="624"/>
      <c r="BL12" s="624"/>
      <c r="BM12" s="624"/>
      <c r="BN12" s="625"/>
      <c r="BO12" s="626">
        <v>50.9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664545</v>
      </c>
      <c r="CS12" s="624"/>
      <c r="CT12" s="624"/>
      <c r="CU12" s="624"/>
      <c r="CV12" s="624"/>
      <c r="CW12" s="624"/>
      <c r="CX12" s="624"/>
      <c r="CY12" s="625"/>
      <c r="CZ12" s="626">
        <v>5.4</v>
      </c>
      <c r="DA12" s="626"/>
      <c r="DB12" s="626"/>
      <c r="DC12" s="626"/>
      <c r="DD12" s="632">
        <v>275212</v>
      </c>
      <c r="DE12" s="624"/>
      <c r="DF12" s="624"/>
      <c r="DG12" s="624"/>
      <c r="DH12" s="624"/>
      <c r="DI12" s="624"/>
      <c r="DJ12" s="624"/>
      <c r="DK12" s="624"/>
      <c r="DL12" s="624"/>
      <c r="DM12" s="624"/>
      <c r="DN12" s="624"/>
      <c r="DO12" s="624"/>
      <c r="DP12" s="625"/>
      <c r="DQ12" s="632">
        <v>143769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575134</v>
      </c>
      <c r="BH13" s="624"/>
      <c r="BI13" s="624"/>
      <c r="BJ13" s="624"/>
      <c r="BK13" s="624"/>
      <c r="BL13" s="624"/>
      <c r="BM13" s="624"/>
      <c r="BN13" s="625"/>
      <c r="BO13" s="626">
        <v>50.4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1576565</v>
      </c>
      <c r="CS13" s="624"/>
      <c r="CT13" s="624"/>
      <c r="CU13" s="624"/>
      <c r="CV13" s="624"/>
      <c r="CW13" s="624"/>
      <c r="CX13" s="624"/>
      <c r="CY13" s="625"/>
      <c r="CZ13" s="626">
        <v>12.7</v>
      </c>
      <c r="DA13" s="626"/>
      <c r="DB13" s="626"/>
      <c r="DC13" s="626"/>
      <c r="DD13" s="632">
        <v>920981</v>
      </c>
      <c r="DE13" s="624"/>
      <c r="DF13" s="624"/>
      <c r="DG13" s="624"/>
      <c r="DH13" s="624"/>
      <c r="DI13" s="624"/>
      <c r="DJ13" s="624"/>
      <c r="DK13" s="624"/>
      <c r="DL13" s="624"/>
      <c r="DM13" s="624"/>
      <c r="DN13" s="624"/>
      <c r="DO13" s="624"/>
      <c r="DP13" s="625"/>
      <c r="DQ13" s="632">
        <v>985708</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1880</v>
      </c>
      <c r="S14" s="624"/>
      <c r="T14" s="624"/>
      <c r="U14" s="624"/>
      <c r="V14" s="624"/>
      <c r="W14" s="624"/>
      <c r="X14" s="624"/>
      <c r="Y14" s="625"/>
      <c r="Z14" s="626">
        <v>0</v>
      </c>
      <c r="AA14" s="626"/>
      <c r="AB14" s="626"/>
      <c r="AC14" s="626"/>
      <c r="AD14" s="627">
        <v>1880</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29541</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332689</v>
      </c>
      <c r="CS14" s="624"/>
      <c r="CT14" s="624"/>
      <c r="CU14" s="624"/>
      <c r="CV14" s="624"/>
      <c r="CW14" s="624"/>
      <c r="CX14" s="624"/>
      <c r="CY14" s="625"/>
      <c r="CZ14" s="626">
        <v>2.7</v>
      </c>
      <c r="DA14" s="626"/>
      <c r="DB14" s="626"/>
      <c r="DC14" s="626"/>
      <c r="DD14" s="632">
        <v>20058</v>
      </c>
      <c r="DE14" s="624"/>
      <c r="DF14" s="624"/>
      <c r="DG14" s="624"/>
      <c r="DH14" s="624"/>
      <c r="DI14" s="624"/>
      <c r="DJ14" s="624"/>
      <c r="DK14" s="624"/>
      <c r="DL14" s="624"/>
      <c r="DM14" s="624"/>
      <c r="DN14" s="624"/>
      <c r="DO14" s="624"/>
      <c r="DP14" s="625"/>
      <c r="DQ14" s="632">
        <v>301989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75367</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847033</v>
      </c>
      <c r="CS15" s="624"/>
      <c r="CT15" s="624"/>
      <c r="CU15" s="624"/>
      <c r="CV15" s="624"/>
      <c r="CW15" s="624"/>
      <c r="CX15" s="624"/>
      <c r="CY15" s="625"/>
      <c r="CZ15" s="626">
        <v>6.8</v>
      </c>
      <c r="DA15" s="626"/>
      <c r="DB15" s="626"/>
      <c r="DC15" s="626"/>
      <c r="DD15" s="632">
        <v>70116</v>
      </c>
      <c r="DE15" s="624"/>
      <c r="DF15" s="624"/>
      <c r="DG15" s="624"/>
      <c r="DH15" s="624"/>
      <c r="DI15" s="624"/>
      <c r="DJ15" s="624"/>
      <c r="DK15" s="624"/>
      <c r="DL15" s="624"/>
      <c r="DM15" s="624"/>
      <c r="DN15" s="624"/>
      <c r="DO15" s="624"/>
      <c r="DP15" s="625"/>
      <c r="DQ15" s="632">
        <v>776349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22640</v>
      </c>
      <c r="S16" s="624"/>
      <c r="T16" s="624"/>
      <c r="U16" s="624"/>
      <c r="V16" s="624"/>
      <c r="W16" s="624"/>
      <c r="X16" s="624"/>
      <c r="Y16" s="625"/>
      <c r="Z16" s="626">
        <v>0.2</v>
      </c>
      <c r="AA16" s="626"/>
      <c r="AB16" s="626"/>
      <c r="AC16" s="626"/>
      <c r="AD16" s="627">
        <v>22640</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6580</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1780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14249</v>
      </c>
      <c r="S17" s="624"/>
      <c r="T17" s="624"/>
      <c r="U17" s="624"/>
      <c r="V17" s="624"/>
      <c r="W17" s="624"/>
      <c r="X17" s="624"/>
      <c r="Y17" s="625"/>
      <c r="Z17" s="626">
        <v>0.1</v>
      </c>
      <c r="AA17" s="626"/>
      <c r="AB17" s="626"/>
      <c r="AC17" s="626"/>
      <c r="AD17" s="627">
        <v>14249</v>
      </c>
      <c r="AE17" s="627"/>
      <c r="AF17" s="627"/>
      <c r="AG17" s="627"/>
      <c r="AH17" s="627"/>
      <c r="AI17" s="627"/>
      <c r="AJ17" s="627"/>
      <c r="AK17" s="627"/>
      <c r="AL17" s="628">
        <v>0.2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1196487</v>
      </c>
      <c r="CS17" s="624"/>
      <c r="CT17" s="624"/>
      <c r="CU17" s="624"/>
      <c r="CV17" s="624"/>
      <c r="CW17" s="624"/>
      <c r="CX17" s="624"/>
      <c r="CY17" s="625"/>
      <c r="CZ17" s="626">
        <v>9.6999999999999993</v>
      </c>
      <c r="DA17" s="626"/>
      <c r="DB17" s="626"/>
      <c r="DC17" s="626"/>
      <c r="DD17" s="632" t="s">
        <v>122</v>
      </c>
      <c r="DE17" s="624"/>
      <c r="DF17" s="624"/>
      <c r="DG17" s="624"/>
      <c r="DH17" s="624"/>
      <c r="DI17" s="624"/>
      <c r="DJ17" s="624"/>
      <c r="DK17" s="624"/>
      <c r="DL17" s="624"/>
      <c r="DM17" s="624"/>
      <c r="DN17" s="624"/>
      <c r="DO17" s="624"/>
      <c r="DP17" s="625"/>
      <c r="DQ17" s="632">
        <v>1091455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5091</v>
      </c>
      <c r="S18" s="624"/>
      <c r="T18" s="624"/>
      <c r="U18" s="624"/>
      <c r="V18" s="624"/>
      <c r="W18" s="624"/>
      <c r="X18" s="624"/>
      <c r="Y18" s="625"/>
      <c r="Z18" s="626">
        <v>0</v>
      </c>
      <c r="AA18" s="626"/>
      <c r="AB18" s="626"/>
      <c r="AC18" s="626"/>
      <c r="AD18" s="627">
        <v>5091</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4000</v>
      </c>
      <c r="S19" s="624"/>
      <c r="T19" s="624"/>
      <c r="U19" s="624"/>
      <c r="V19" s="624"/>
      <c r="W19" s="624"/>
      <c r="X19" s="624"/>
      <c r="Y19" s="625"/>
      <c r="Z19" s="626">
        <v>0</v>
      </c>
      <c r="AA19" s="626"/>
      <c r="AB19" s="626"/>
      <c r="AC19" s="626"/>
      <c r="AD19" s="627">
        <v>4000</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1055</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1091</v>
      </c>
      <c r="S20" s="624"/>
      <c r="T20" s="624"/>
      <c r="U20" s="624"/>
      <c r="V20" s="624"/>
      <c r="W20" s="624"/>
      <c r="X20" s="624"/>
      <c r="Y20" s="625"/>
      <c r="Z20" s="626">
        <v>0</v>
      </c>
      <c r="AA20" s="626"/>
      <c r="AB20" s="626"/>
      <c r="AC20" s="626"/>
      <c r="AD20" s="627">
        <v>1091</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1055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12372256</v>
      </c>
      <c r="CS20" s="624"/>
      <c r="CT20" s="624"/>
      <c r="CU20" s="624"/>
      <c r="CV20" s="624"/>
      <c r="CW20" s="624"/>
      <c r="CX20" s="624"/>
      <c r="CY20" s="625"/>
      <c r="CZ20" s="626">
        <v>100</v>
      </c>
      <c r="DA20" s="626"/>
      <c r="DB20" s="626"/>
      <c r="DC20" s="626"/>
      <c r="DD20" s="632">
        <v>2091230</v>
      </c>
      <c r="DE20" s="624"/>
      <c r="DF20" s="624"/>
      <c r="DG20" s="624"/>
      <c r="DH20" s="624"/>
      <c r="DI20" s="624"/>
      <c r="DJ20" s="624"/>
      <c r="DK20" s="624"/>
      <c r="DL20" s="624"/>
      <c r="DM20" s="624"/>
      <c r="DN20" s="624"/>
      <c r="DO20" s="624"/>
      <c r="DP20" s="625"/>
      <c r="DQ20" s="632">
        <v>9102918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4961463</v>
      </c>
      <c r="S21" s="624"/>
      <c r="T21" s="624"/>
      <c r="U21" s="624"/>
      <c r="V21" s="624"/>
      <c r="W21" s="624"/>
      <c r="X21" s="624"/>
      <c r="Y21" s="625"/>
      <c r="Z21" s="626">
        <v>39.5</v>
      </c>
      <c r="AA21" s="626"/>
      <c r="AB21" s="626"/>
      <c r="AC21" s="626"/>
      <c r="AD21" s="627">
        <v>4554688</v>
      </c>
      <c r="AE21" s="627"/>
      <c r="AF21" s="627"/>
      <c r="AG21" s="627"/>
      <c r="AH21" s="627"/>
      <c r="AI21" s="627"/>
      <c r="AJ21" s="627"/>
      <c r="AK21" s="627"/>
      <c r="AL21" s="628">
        <v>73.3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1055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4554688</v>
      </c>
      <c r="S22" s="624"/>
      <c r="T22" s="624"/>
      <c r="U22" s="624"/>
      <c r="V22" s="624"/>
      <c r="W22" s="624"/>
      <c r="X22" s="624"/>
      <c r="Y22" s="625"/>
      <c r="Z22" s="626">
        <v>36.299999999999997</v>
      </c>
      <c r="AA22" s="626"/>
      <c r="AB22" s="626"/>
      <c r="AC22" s="626"/>
      <c r="AD22" s="627">
        <v>4554688</v>
      </c>
      <c r="AE22" s="627"/>
      <c r="AF22" s="627"/>
      <c r="AG22" s="627"/>
      <c r="AH22" s="627"/>
      <c r="AI22" s="627"/>
      <c r="AJ22" s="627"/>
      <c r="AK22" s="627"/>
      <c r="AL22" s="628">
        <v>73.3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406775</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3711042</v>
      </c>
      <c r="CS24" s="613"/>
      <c r="CT24" s="613"/>
      <c r="CU24" s="613"/>
      <c r="CV24" s="613"/>
      <c r="CW24" s="613"/>
      <c r="CX24" s="613"/>
      <c r="CY24" s="614"/>
      <c r="CZ24" s="617">
        <v>30</v>
      </c>
      <c r="DA24" s="618"/>
      <c r="DB24" s="618"/>
      <c r="DC24" s="634"/>
      <c r="DD24" s="655">
        <v>2994911</v>
      </c>
      <c r="DE24" s="613"/>
      <c r="DF24" s="613"/>
      <c r="DG24" s="613"/>
      <c r="DH24" s="613"/>
      <c r="DI24" s="613"/>
      <c r="DJ24" s="613"/>
      <c r="DK24" s="614"/>
      <c r="DL24" s="655">
        <v>2886509</v>
      </c>
      <c r="DM24" s="613"/>
      <c r="DN24" s="613"/>
      <c r="DO24" s="613"/>
      <c r="DP24" s="613"/>
      <c r="DQ24" s="613"/>
      <c r="DR24" s="613"/>
      <c r="DS24" s="613"/>
      <c r="DT24" s="613"/>
      <c r="DU24" s="613"/>
      <c r="DV24" s="614"/>
      <c r="DW24" s="617">
        <v>46.3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6595030</v>
      </c>
      <c r="S25" s="624"/>
      <c r="T25" s="624"/>
      <c r="U25" s="624"/>
      <c r="V25" s="624"/>
      <c r="W25" s="624"/>
      <c r="X25" s="624"/>
      <c r="Y25" s="625"/>
      <c r="Z25" s="626">
        <v>52.5</v>
      </c>
      <c r="AA25" s="626"/>
      <c r="AB25" s="626"/>
      <c r="AC25" s="626"/>
      <c r="AD25" s="627">
        <v>6188255</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1870215</v>
      </c>
      <c r="CS25" s="656"/>
      <c r="CT25" s="656"/>
      <c r="CU25" s="656"/>
      <c r="CV25" s="656"/>
      <c r="CW25" s="656"/>
      <c r="CX25" s="656"/>
      <c r="CY25" s="657"/>
      <c r="CZ25" s="628">
        <v>15.1</v>
      </c>
      <c r="DA25" s="653"/>
      <c r="DB25" s="653"/>
      <c r="DC25" s="658"/>
      <c r="DD25" s="632">
        <v>1662633</v>
      </c>
      <c r="DE25" s="656"/>
      <c r="DF25" s="656"/>
      <c r="DG25" s="656"/>
      <c r="DH25" s="656"/>
      <c r="DI25" s="656"/>
      <c r="DJ25" s="656"/>
      <c r="DK25" s="657"/>
      <c r="DL25" s="632">
        <v>1655679</v>
      </c>
      <c r="DM25" s="656"/>
      <c r="DN25" s="656"/>
      <c r="DO25" s="656"/>
      <c r="DP25" s="656"/>
      <c r="DQ25" s="656"/>
      <c r="DR25" s="656"/>
      <c r="DS25" s="656"/>
      <c r="DT25" s="656"/>
      <c r="DU25" s="656"/>
      <c r="DV25" s="657"/>
      <c r="DW25" s="628">
        <v>26.5</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1210</v>
      </c>
      <c r="S26" s="624"/>
      <c r="T26" s="624"/>
      <c r="U26" s="624"/>
      <c r="V26" s="624"/>
      <c r="W26" s="624"/>
      <c r="X26" s="624"/>
      <c r="Y26" s="625"/>
      <c r="Z26" s="626">
        <v>0</v>
      </c>
      <c r="AA26" s="626"/>
      <c r="AB26" s="626"/>
      <c r="AC26" s="626"/>
      <c r="AD26" s="627">
        <v>1210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1318551</v>
      </c>
      <c r="CS26" s="624"/>
      <c r="CT26" s="624"/>
      <c r="CU26" s="624"/>
      <c r="CV26" s="624"/>
      <c r="CW26" s="624"/>
      <c r="CX26" s="624"/>
      <c r="CY26" s="625"/>
      <c r="CZ26" s="628">
        <v>10.7</v>
      </c>
      <c r="DA26" s="653"/>
      <c r="DB26" s="653"/>
      <c r="DC26" s="658"/>
      <c r="DD26" s="632">
        <v>1124456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42497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1140747</v>
      </c>
      <c r="BH27" s="624"/>
      <c r="BI27" s="624"/>
      <c r="BJ27" s="624"/>
      <c r="BK27" s="624"/>
      <c r="BL27" s="624"/>
      <c r="BM27" s="624"/>
      <c r="BN27" s="625"/>
      <c r="BO27" s="626">
        <v>100</v>
      </c>
      <c r="BP27" s="626"/>
      <c r="BQ27" s="626"/>
      <c r="BR27" s="626"/>
      <c r="BS27" s="627">
        <v>12442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644340</v>
      </c>
      <c r="CS27" s="656"/>
      <c r="CT27" s="656"/>
      <c r="CU27" s="656"/>
      <c r="CV27" s="656"/>
      <c r="CW27" s="656"/>
      <c r="CX27" s="656"/>
      <c r="CY27" s="657"/>
      <c r="CZ27" s="628">
        <v>5.2</v>
      </c>
      <c r="DA27" s="653"/>
      <c r="DB27" s="653"/>
      <c r="DC27" s="658"/>
      <c r="DD27" s="632">
        <v>240823</v>
      </c>
      <c r="DE27" s="656"/>
      <c r="DF27" s="656"/>
      <c r="DG27" s="656"/>
      <c r="DH27" s="656"/>
      <c r="DI27" s="656"/>
      <c r="DJ27" s="656"/>
      <c r="DK27" s="657"/>
      <c r="DL27" s="632">
        <v>139375</v>
      </c>
      <c r="DM27" s="656"/>
      <c r="DN27" s="656"/>
      <c r="DO27" s="656"/>
      <c r="DP27" s="656"/>
      <c r="DQ27" s="656"/>
      <c r="DR27" s="656"/>
      <c r="DS27" s="656"/>
      <c r="DT27" s="656"/>
      <c r="DU27" s="656"/>
      <c r="DV27" s="657"/>
      <c r="DW27" s="628">
        <v>2.2000000000000002</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533905</v>
      </c>
      <c r="S28" s="624"/>
      <c r="T28" s="624"/>
      <c r="U28" s="624"/>
      <c r="V28" s="624"/>
      <c r="W28" s="624"/>
      <c r="X28" s="624"/>
      <c r="Y28" s="625"/>
      <c r="Z28" s="626">
        <v>4.2</v>
      </c>
      <c r="AA28" s="626"/>
      <c r="AB28" s="626"/>
      <c r="AC28" s="626"/>
      <c r="AD28" s="627">
        <v>7086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1196487</v>
      </c>
      <c r="CS28" s="624"/>
      <c r="CT28" s="624"/>
      <c r="CU28" s="624"/>
      <c r="CV28" s="624"/>
      <c r="CW28" s="624"/>
      <c r="CX28" s="624"/>
      <c r="CY28" s="625"/>
      <c r="CZ28" s="628">
        <v>9.6999999999999993</v>
      </c>
      <c r="DA28" s="653"/>
      <c r="DB28" s="653"/>
      <c r="DC28" s="658"/>
      <c r="DD28" s="632">
        <v>1091455</v>
      </c>
      <c r="DE28" s="624"/>
      <c r="DF28" s="624"/>
      <c r="DG28" s="624"/>
      <c r="DH28" s="624"/>
      <c r="DI28" s="624"/>
      <c r="DJ28" s="624"/>
      <c r="DK28" s="625"/>
      <c r="DL28" s="632">
        <v>1091455</v>
      </c>
      <c r="DM28" s="624"/>
      <c r="DN28" s="624"/>
      <c r="DO28" s="624"/>
      <c r="DP28" s="624"/>
      <c r="DQ28" s="624"/>
      <c r="DR28" s="624"/>
      <c r="DS28" s="624"/>
      <c r="DT28" s="624"/>
      <c r="DU28" s="624"/>
      <c r="DV28" s="625"/>
      <c r="DW28" s="628">
        <v>17.5</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33282</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1196485</v>
      </c>
      <c r="CS29" s="656"/>
      <c r="CT29" s="656"/>
      <c r="CU29" s="656"/>
      <c r="CV29" s="656"/>
      <c r="CW29" s="656"/>
      <c r="CX29" s="656"/>
      <c r="CY29" s="657"/>
      <c r="CZ29" s="628">
        <v>9.6999999999999993</v>
      </c>
      <c r="DA29" s="653"/>
      <c r="DB29" s="653"/>
      <c r="DC29" s="658"/>
      <c r="DD29" s="632">
        <v>1091453</v>
      </c>
      <c r="DE29" s="656"/>
      <c r="DF29" s="656"/>
      <c r="DG29" s="656"/>
      <c r="DH29" s="656"/>
      <c r="DI29" s="656"/>
      <c r="DJ29" s="656"/>
      <c r="DK29" s="657"/>
      <c r="DL29" s="632">
        <v>1091453</v>
      </c>
      <c r="DM29" s="656"/>
      <c r="DN29" s="656"/>
      <c r="DO29" s="656"/>
      <c r="DP29" s="656"/>
      <c r="DQ29" s="656"/>
      <c r="DR29" s="656"/>
      <c r="DS29" s="656"/>
      <c r="DT29" s="656"/>
      <c r="DU29" s="656"/>
      <c r="DV29" s="657"/>
      <c r="DW29" s="628">
        <v>17.5</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836603</v>
      </c>
      <c r="S30" s="624"/>
      <c r="T30" s="624"/>
      <c r="U30" s="624"/>
      <c r="V30" s="624"/>
      <c r="W30" s="624"/>
      <c r="X30" s="624"/>
      <c r="Y30" s="625"/>
      <c r="Z30" s="626">
        <v>6.7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1149801</v>
      </c>
      <c r="CS30" s="624"/>
      <c r="CT30" s="624"/>
      <c r="CU30" s="624"/>
      <c r="CV30" s="624"/>
      <c r="CW30" s="624"/>
      <c r="CX30" s="624"/>
      <c r="CY30" s="625"/>
      <c r="CZ30" s="628">
        <v>9.3000000000000007</v>
      </c>
      <c r="DA30" s="653"/>
      <c r="DB30" s="653"/>
      <c r="DC30" s="658"/>
      <c r="DD30" s="632">
        <v>1053548</v>
      </c>
      <c r="DE30" s="624"/>
      <c r="DF30" s="624"/>
      <c r="DG30" s="624"/>
      <c r="DH30" s="624"/>
      <c r="DI30" s="624"/>
      <c r="DJ30" s="624"/>
      <c r="DK30" s="625"/>
      <c r="DL30" s="632">
        <v>1053548</v>
      </c>
      <c r="DM30" s="624"/>
      <c r="DN30" s="624"/>
      <c r="DO30" s="624"/>
      <c r="DP30" s="624"/>
      <c r="DQ30" s="624"/>
      <c r="DR30" s="624"/>
      <c r="DS30" s="624"/>
      <c r="DT30" s="624"/>
      <c r="DU30" s="624"/>
      <c r="DV30" s="625"/>
      <c r="DW30" s="628">
        <v>16.899999999999999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v>
      </c>
      <c r="BH31" s="667"/>
      <c r="BI31" s="667"/>
      <c r="BJ31" s="667"/>
      <c r="BK31" s="667"/>
      <c r="BL31" s="667"/>
      <c r="BM31" s="618">
        <v>94.5</v>
      </c>
      <c r="BN31" s="667"/>
      <c r="BO31" s="667"/>
      <c r="BP31" s="667"/>
      <c r="BQ31" s="668"/>
      <c r="BR31" s="670">
        <v>99.2</v>
      </c>
      <c r="BS31" s="667"/>
      <c r="BT31" s="667"/>
      <c r="BU31" s="667"/>
      <c r="BV31" s="667"/>
      <c r="BW31" s="667"/>
      <c r="BX31" s="618">
        <v>94.9</v>
      </c>
      <c r="BY31" s="667"/>
      <c r="BZ31" s="667"/>
      <c r="CA31" s="667"/>
      <c r="CB31" s="668"/>
      <c r="CD31" s="663"/>
      <c r="CE31" s="664"/>
      <c r="CF31" s="620" t="s">
        <v>301</v>
      </c>
      <c r="CG31" s="621"/>
      <c r="CH31" s="621"/>
      <c r="CI31" s="621"/>
      <c r="CJ31" s="621"/>
      <c r="CK31" s="621"/>
      <c r="CL31" s="621"/>
      <c r="CM31" s="621"/>
      <c r="CN31" s="621"/>
      <c r="CO31" s="621"/>
      <c r="CP31" s="621"/>
      <c r="CQ31" s="622"/>
      <c r="CR31" s="623">
        <v>46684</v>
      </c>
      <c r="CS31" s="656"/>
      <c r="CT31" s="656"/>
      <c r="CU31" s="656"/>
      <c r="CV31" s="656"/>
      <c r="CW31" s="656"/>
      <c r="CX31" s="656"/>
      <c r="CY31" s="657"/>
      <c r="CZ31" s="628">
        <v>0.4</v>
      </c>
      <c r="DA31" s="653"/>
      <c r="DB31" s="653"/>
      <c r="DC31" s="658"/>
      <c r="DD31" s="632">
        <v>37905</v>
      </c>
      <c r="DE31" s="656"/>
      <c r="DF31" s="656"/>
      <c r="DG31" s="656"/>
      <c r="DH31" s="656"/>
      <c r="DI31" s="656"/>
      <c r="DJ31" s="656"/>
      <c r="DK31" s="657"/>
      <c r="DL31" s="632">
        <v>37905</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563026</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99.2</v>
      </c>
      <c r="BH32" s="656"/>
      <c r="BI32" s="656"/>
      <c r="BJ32" s="656"/>
      <c r="BK32" s="656"/>
      <c r="BL32" s="656"/>
      <c r="BM32" s="629">
        <v>98</v>
      </c>
      <c r="BN32" s="656"/>
      <c r="BO32" s="656"/>
      <c r="BP32" s="656"/>
      <c r="BQ32" s="669"/>
      <c r="BR32" s="680">
        <v>99.4</v>
      </c>
      <c r="BS32" s="656"/>
      <c r="BT32" s="656"/>
      <c r="BU32" s="656"/>
      <c r="BV32" s="656"/>
      <c r="BW32" s="656"/>
      <c r="BX32" s="629">
        <v>97.9</v>
      </c>
      <c r="BY32" s="656"/>
      <c r="BZ32" s="656"/>
      <c r="CA32" s="656"/>
      <c r="CB32" s="669"/>
      <c r="CD32" s="665"/>
      <c r="CE32" s="666"/>
      <c r="CF32" s="620" t="s">
        <v>305</v>
      </c>
      <c r="CG32" s="621"/>
      <c r="CH32" s="621"/>
      <c r="CI32" s="621"/>
      <c r="CJ32" s="621"/>
      <c r="CK32" s="621"/>
      <c r="CL32" s="621"/>
      <c r="CM32" s="621"/>
      <c r="CN32" s="621"/>
      <c r="CO32" s="621"/>
      <c r="CP32" s="621"/>
      <c r="CQ32" s="622"/>
      <c r="CR32" s="623">
        <v>2</v>
      </c>
      <c r="CS32" s="624"/>
      <c r="CT32" s="624"/>
      <c r="CU32" s="624"/>
      <c r="CV32" s="624"/>
      <c r="CW32" s="624"/>
      <c r="CX32" s="624"/>
      <c r="CY32" s="625"/>
      <c r="CZ32" s="628">
        <v>0</v>
      </c>
      <c r="DA32" s="653"/>
      <c r="DB32" s="653"/>
      <c r="DC32" s="658"/>
      <c r="DD32" s="632">
        <v>2</v>
      </c>
      <c r="DE32" s="624"/>
      <c r="DF32" s="624"/>
      <c r="DG32" s="624"/>
      <c r="DH32" s="624"/>
      <c r="DI32" s="624"/>
      <c r="DJ32" s="624"/>
      <c r="DK32" s="625"/>
      <c r="DL32" s="632">
        <v>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38634</v>
      </c>
      <c r="S33" s="624"/>
      <c r="T33" s="624"/>
      <c r="U33" s="624"/>
      <c r="V33" s="624"/>
      <c r="W33" s="624"/>
      <c r="X33" s="624"/>
      <c r="Y33" s="625"/>
      <c r="Z33" s="626">
        <v>0.3</v>
      </c>
      <c r="AA33" s="626"/>
      <c r="AB33" s="626"/>
      <c r="AC33" s="626"/>
      <c r="AD33" s="627">
        <v>17222</v>
      </c>
      <c r="AE33" s="627"/>
      <c r="AF33" s="627"/>
      <c r="AG33" s="627"/>
      <c r="AH33" s="627"/>
      <c r="AI33" s="627"/>
      <c r="AJ33" s="627"/>
      <c r="AK33" s="627"/>
      <c r="AL33" s="628">
        <v>0.3</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98.8</v>
      </c>
      <c r="BH33" s="682"/>
      <c r="BI33" s="682"/>
      <c r="BJ33" s="682"/>
      <c r="BK33" s="682"/>
      <c r="BL33" s="682"/>
      <c r="BM33" s="683">
        <v>91</v>
      </c>
      <c r="BN33" s="682"/>
      <c r="BO33" s="682"/>
      <c r="BP33" s="682"/>
      <c r="BQ33" s="684"/>
      <c r="BR33" s="681">
        <v>98.9</v>
      </c>
      <c r="BS33" s="682"/>
      <c r="BT33" s="682"/>
      <c r="BU33" s="682"/>
      <c r="BV33" s="682"/>
      <c r="BW33" s="682"/>
      <c r="BX33" s="683">
        <v>91.6</v>
      </c>
      <c r="BY33" s="682"/>
      <c r="BZ33" s="682"/>
      <c r="CA33" s="682"/>
      <c r="CB33" s="684"/>
      <c r="CD33" s="620" t="s">
        <v>308</v>
      </c>
      <c r="CE33" s="621"/>
      <c r="CF33" s="621"/>
      <c r="CG33" s="621"/>
      <c r="CH33" s="621"/>
      <c r="CI33" s="621"/>
      <c r="CJ33" s="621"/>
      <c r="CK33" s="621"/>
      <c r="CL33" s="621"/>
      <c r="CM33" s="621"/>
      <c r="CN33" s="621"/>
      <c r="CO33" s="621"/>
      <c r="CP33" s="621"/>
      <c r="CQ33" s="622"/>
      <c r="CR33" s="623">
        <v>6563404</v>
      </c>
      <c r="CS33" s="656"/>
      <c r="CT33" s="656"/>
      <c r="CU33" s="656"/>
      <c r="CV33" s="656"/>
      <c r="CW33" s="656"/>
      <c r="CX33" s="656"/>
      <c r="CY33" s="657"/>
      <c r="CZ33" s="628">
        <v>53</v>
      </c>
      <c r="DA33" s="653"/>
      <c r="DB33" s="653"/>
      <c r="DC33" s="658"/>
      <c r="DD33" s="632">
        <v>5365499</v>
      </c>
      <c r="DE33" s="656"/>
      <c r="DF33" s="656"/>
      <c r="DG33" s="656"/>
      <c r="DH33" s="656"/>
      <c r="DI33" s="656"/>
      <c r="DJ33" s="656"/>
      <c r="DK33" s="657"/>
      <c r="DL33" s="632">
        <v>2841874</v>
      </c>
      <c r="DM33" s="656"/>
      <c r="DN33" s="656"/>
      <c r="DO33" s="656"/>
      <c r="DP33" s="656"/>
      <c r="DQ33" s="656"/>
      <c r="DR33" s="656"/>
      <c r="DS33" s="656"/>
      <c r="DT33" s="656"/>
      <c r="DU33" s="656"/>
      <c r="DV33" s="657"/>
      <c r="DW33" s="628">
        <v>45.5</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240920</v>
      </c>
      <c r="S34" s="624"/>
      <c r="T34" s="624"/>
      <c r="U34" s="624"/>
      <c r="V34" s="624"/>
      <c r="W34" s="624"/>
      <c r="X34" s="624"/>
      <c r="Y34" s="625"/>
      <c r="Z34" s="626">
        <v>1.9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1740157</v>
      </c>
      <c r="CS34" s="624"/>
      <c r="CT34" s="624"/>
      <c r="CU34" s="624"/>
      <c r="CV34" s="624"/>
      <c r="CW34" s="624"/>
      <c r="CX34" s="624"/>
      <c r="CY34" s="625"/>
      <c r="CZ34" s="628">
        <v>14.1</v>
      </c>
      <c r="DA34" s="653"/>
      <c r="DB34" s="653"/>
      <c r="DC34" s="658"/>
      <c r="DD34" s="632">
        <v>1269948</v>
      </c>
      <c r="DE34" s="624"/>
      <c r="DF34" s="624"/>
      <c r="DG34" s="624"/>
      <c r="DH34" s="624"/>
      <c r="DI34" s="624"/>
      <c r="DJ34" s="624"/>
      <c r="DK34" s="625"/>
      <c r="DL34" s="632">
        <v>983283</v>
      </c>
      <c r="DM34" s="624"/>
      <c r="DN34" s="624"/>
      <c r="DO34" s="624"/>
      <c r="DP34" s="624"/>
      <c r="DQ34" s="624"/>
      <c r="DR34" s="624"/>
      <c r="DS34" s="624"/>
      <c r="DT34" s="624"/>
      <c r="DU34" s="624"/>
      <c r="DV34" s="625"/>
      <c r="DW34" s="628">
        <v>15.8</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1574871</v>
      </c>
      <c r="S35" s="624"/>
      <c r="T35" s="624"/>
      <c r="U35" s="624"/>
      <c r="V35" s="624"/>
      <c r="W35" s="624"/>
      <c r="X35" s="624"/>
      <c r="Y35" s="625"/>
      <c r="Z35" s="626">
        <v>12.5</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229892</v>
      </c>
      <c r="CS35" s="656"/>
      <c r="CT35" s="656"/>
      <c r="CU35" s="656"/>
      <c r="CV35" s="656"/>
      <c r="CW35" s="656"/>
      <c r="CX35" s="656"/>
      <c r="CY35" s="657"/>
      <c r="CZ35" s="628">
        <v>1.9</v>
      </c>
      <c r="DA35" s="653"/>
      <c r="DB35" s="653"/>
      <c r="DC35" s="658"/>
      <c r="DD35" s="632">
        <v>212092</v>
      </c>
      <c r="DE35" s="656"/>
      <c r="DF35" s="656"/>
      <c r="DG35" s="656"/>
      <c r="DH35" s="656"/>
      <c r="DI35" s="656"/>
      <c r="DJ35" s="656"/>
      <c r="DK35" s="657"/>
      <c r="DL35" s="632">
        <v>211286</v>
      </c>
      <c r="DM35" s="656"/>
      <c r="DN35" s="656"/>
      <c r="DO35" s="656"/>
      <c r="DP35" s="656"/>
      <c r="DQ35" s="656"/>
      <c r="DR35" s="656"/>
      <c r="DS35" s="656"/>
      <c r="DT35" s="656"/>
      <c r="DU35" s="656"/>
      <c r="DV35" s="657"/>
      <c r="DW35" s="628">
        <v>3.4</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146956</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1809609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2076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2118025</v>
      </c>
      <c r="CS36" s="624"/>
      <c r="CT36" s="624"/>
      <c r="CU36" s="624"/>
      <c r="CV36" s="624"/>
      <c r="CW36" s="624"/>
      <c r="CX36" s="624"/>
      <c r="CY36" s="625"/>
      <c r="CZ36" s="628">
        <v>17.100000000000001</v>
      </c>
      <c r="DA36" s="653"/>
      <c r="DB36" s="653"/>
      <c r="DC36" s="658"/>
      <c r="DD36" s="632">
        <v>1737751</v>
      </c>
      <c r="DE36" s="624"/>
      <c r="DF36" s="624"/>
      <c r="DG36" s="624"/>
      <c r="DH36" s="624"/>
      <c r="DI36" s="624"/>
      <c r="DJ36" s="624"/>
      <c r="DK36" s="625"/>
      <c r="DL36" s="632">
        <v>1165920</v>
      </c>
      <c r="DM36" s="624"/>
      <c r="DN36" s="624"/>
      <c r="DO36" s="624"/>
      <c r="DP36" s="624"/>
      <c r="DQ36" s="624"/>
      <c r="DR36" s="624"/>
      <c r="DS36" s="624"/>
      <c r="DT36" s="624"/>
      <c r="DU36" s="624"/>
      <c r="DV36" s="625"/>
      <c r="DW36" s="628">
        <v>18.7</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1041053</v>
      </c>
      <c r="S37" s="624"/>
      <c r="T37" s="624"/>
      <c r="U37" s="624"/>
      <c r="V37" s="624"/>
      <c r="W37" s="624"/>
      <c r="X37" s="624"/>
      <c r="Y37" s="625"/>
      <c r="Z37" s="626">
        <v>8.3000000000000007</v>
      </c>
      <c r="AA37" s="626"/>
      <c r="AB37" s="626"/>
      <c r="AC37" s="626"/>
      <c r="AD37" s="627">
        <v>11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762814</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-67924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648979</v>
      </c>
      <c r="CS37" s="656"/>
      <c r="CT37" s="656"/>
      <c r="CU37" s="656"/>
      <c r="CV37" s="656"/>
      <c r="CW37" s="656"/>
      <c r="CX37" s="656"/>
      <c r="CY37" s="657"/>
      <c r="CZ37" s="628">
        <v>5.2</v>
      </c>
      <c r="DA37" s="653"/>
      <c r="DB37" s="653"/>
      <c r="DC37" s="658"/>
      <c r="DD37" s="632">
        <v>648979</v>
      </c>
      <c r="DE37" s="656"/>
      <c r="DF37" s="656"/>
      <c r="DG37" s="656"/>
      <c r="DH37" s="656"/>
      <c r="DI37" s="656"/>
      <c r="DJ37" s="656"/>
      <c r="DK37" s="657"/>
      <c r="DL37" s="632">
        <v>293151</v>
      </c>
      <c r="DM37" s="656"/>
      <c r="DN37" s="656"/>
      <c r="DO37" s="656"/>
      <c r="DP37" s="656"/>
      <c r="DQ37" s="656"/>
      <c r="DR37" s="656"/>
      <c r="DS37" s="656"/>
      <c r="DT37" s="656"/>
      <c r="DU37" s="656"/>
      <c r="DV37" s="657"/>
      <c r="DW37" s="628">
        <v>4.7</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915052</v>
      </c>
      <c r="S38" s="624"/>
      <c r="T38" s="624"/>
      <c r="U38" s="624"/>
      <c r="V38" s="624"/>
      <c r="W38" s="624"/>
      <c r="X38" s="624"/>
      <c r="Y38" s="625"/>
      <c r="Z38" s="626">
        <v>7.3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293087</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1168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1040545</v>
      </c>
      <c r="CS38" s="624"/>
      <c r="CT38" s="624"/>
      <c r="CU38" s="624"/>
      <c r="CV38" s="624"/>
      <c r="CW38" s="624"/>
      <c r="CX38" s="624"/>
      <c r="CY38" s="625"/>
      <c r="CZ38" s="628">
        <v>8.4</v>
      </c>
      <c r="DA38" s="653"/>
      <c r="DB38" s="653"/>
      <c r="DC38" s="658"/>
      <c r="DD38" s="632">
        <v>958106</v>
      </c>
      <c r="DE38" s="624"/>
      <c r="DF38" s="624"/>
      <c r="DG38" s="624"/>
      <c r="DH38" s="624"/>
      <c r="DI38" s="624"/>
      <c r="DJ38" s="624"/>
      <c r="DK38" s="625"/>
      <c r="DL38" s="632">
        <v>481385</v>
      </c>
      <c r="DM38" s="624"/>
      <c r="DN38" s="624"/>
      <c r="DO38" s="624"/>
      <c r="DP38" s="624"/>
      <c r="DQ38" s="624"/>
      <c r="DR38" s="624"/>
      <c r="DS38" s="624"/>
      <c r="DT38" s="624"/>
      <c r="DU38" s="624"/>
      <c r="DV38" s="625"/>
      <c r="DW38" s="628">
        <v>7.7</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258015</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2124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1104295</v>
      </c>
      <c r="CS39" s="656"/>
      <c r="CT39" s="656"/>
      <c r="CU39" s="656"/>
      <c r="CV39" s="656"/>
      <c r="CW39" s="656"/>
      <c r="CX39" s="656"/>
      <c r="CY39" s="657"/>
      <c r="CZ39" s="628">
        <v>8.9</v>
      </c>
      <c r="DA39" s="653"/>
      <c r="DB39" s="653"/>
      <c r="DC39" s="658"/>
      <c r="DD39" s="632">
        <v>1087112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25952</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24276</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129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330490</v>
      </c>
      <c r="CS40" s="624"/>
      <c r="CT40" s="624"/>
      <c r="CU40" s="624"/>
      <c r="CV40" s="624"/>
      <c r="CW40" s="624"/>
      <c r="CX40" s="624"/>
      <c r="CY40" s="625"/>
      <c r="CZ40" s="628">
        <v>2.7</v>
      </c>
      <c r="DA40" s="653"/>
      <c r="DB40" s="653"/>
      <c r="DC40" s="658"/>
      <c r="DD40" s="632">
        <v>100490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12563039</v>
      </c>
      <c r="S41" s="696"/>
      <c r="T41" s="696"/>
      <c r="U41" s="696"/>
      <c r="V41" s="696"/>
      <c r="W41" s="696"/>
      <c r="X41" s="696"/>
      <c r="Y41" s="700"/>
      <c r="Z41" s="701">
        <v>100</v>
      </c>
      <c r="AA41" s="701"/>
      <c r="AB41" s="701"/>
      <c r="AC41" s="701"/>
      <c r="AD41" s="702">
        <v>6213784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150060</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321357</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306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2097810</v>
      </c>
      <c r="CS42" s="656"/>
      <c r="CT42" s="656"/>
      <c r="CU42" s="656"/>
      <c r="CV42" s="656"/>
      <c r="CW42" s="656"/>
      <c r="CX42" s="656"/>
      <c r="CY42" s="657"/>
      <c r="CZ42" s="628">
        <v>17</v>
      </c>
      <c r="DA42" s="653"/>
      <c r="DB42" s="653"/>
      <c r="DC42" s="658"/>
      <c r="DD42" s="632">
        <v>742508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3908</v>
      </c>
      <c r="CS43" s="656"/>
      <c r="CT43" s="656"/>
      <c r="CU43" s="656"/>
      <c r="CV43" s="656"/>
      <c r="CW43" s="656"/>
      <c r="CX43" s="656"/>
      <c r="CY43" s="657"/>
      <c r="CZ43" s="628">
        <v>0</v>
      </c>
      <c r="DA43" s="653"/>
      <c r="DB43" s="653"/>
      <c r="DC43" s="658"/>
      <c r="DD43" s="632">
        <v>86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2091230</v>
      </c>
      <c r="CS44" s="624"/>
      <c r="CT44" s="624"/>
      <c r="CU44" s="624"/>
      <c r="CV44" s="624"/>
      <c r="CW44" s="624"/>
      <c r="CX44" s="624"/>
      <c r="CY44" s="625"/>
      <c r="CZ44" s="628">
        <v>16.899999999999999</v>
      </c>
      <c r="DA44" s="629"/>
      <c r="DB44" s="629"/>
      <c r="DC44" s="635"/>
      <c r="DD44" s="632">
        <v>740728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710003</v>
      </c>
      <c r="CS45" s="656"/>
      <c r="CT45" s="656"/>
      <c r="CU45" s="656"/>
      <c r="CV45" s="656"/>
      <c r="CW45" s="656"/>
      <c r="CX45" s="656"/>
      <c r="CY45" s="657"/>
      <c r="CZ45" s="628">
        <v>5.7</v>
      </c>
      <c r="DA45" s="653"/>
      <c r="DB45" s="653"/>
      <c r="DC45" s="658"/>
      <c r="DD45" s="632">
        <v>134061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1287891</v>
      </c>
      <c r="CS46" s="624"/>
      <c r="CT46" s="624"/>
      <c r="CU46" s="624"/>
      <c r="CV46" s="624"/>
      <c r="CW46" s="624"/>
      <c r="CX46" s="624"/>
      <c r="CY46" s="625"/>
      <c r="CZ46" s="628">
        <v>10.4</v>
      </c>
      <c r="DA46" s="629"/>
      <c r="DB46" s="629"/>
      <c r="DC46" s="635"/>
      <c r="DD46" s="632">
        <v>537982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6580</v>
      </c>
      <c r="CS47" s="656"/>
      <c r="CT47" s="656"/>
      <c r="CU47" s="656"/>
      <c r="CV47" s="656"/>
      <c r="CW47" s="656"/>
      <c r="CX47" s="656"/>
      <c r="CY47" s="657"/>
      <c r="CZ47" s="628">
        <v>0.1</v>
      </c>
      <c r="DA47" s="653"/>
      <c r="DB47" s="653"/>
      <c r="DC47" s="658"/>
      <c r="DD47" s="632">
        <v>1780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12372256</v>
      </c>
      <c r="CS49" s="682"/>
      <c r="CT49" s="682"/>
      <c r="CU49" s="682"/>
      <c r="CV49" s="682"/>
      <c r="CW49" s="682"/>
      <c r="CX49" s="682"/>
      <c r="CY49" s="711"/>
      <c r="CZ49" s="703">
        <v>100</v>
      </c>
      <c r="DA49" s="712"/>
      <c r="DB49" s="712"/>
      <c r="DC49" s="713"/>
      <c r="DD49" s="714">
        <v>9102918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7gTwyKQ2Dq8dTihoLqJZWrbOH/wSDygZpGalETyQNKzFOcxvn7xgORET0OqyB7XRF0xlbfZVOMwwmEPAmBoQ==" saltValue="jVgNHmB9ggt+qhi1HLlE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12563</v>
      </c>
      <c r="R7" s="753"/>
      <c r="S7" s="753"/>
      <c r="T7" s="753"/>
      <c r="U7" s="753"/>
      <c r="V7" s="753">
        <v>12372</v>
      </c>
      <c r="W7" s="753"/>
      <c r="X7" s="753"/>
      <c r="Y7" s="753"/>
      <c r="Z7" s="753"/>
      <c r="AA7" s="753">
        <v>191</v>
      </c>
      <c r="AB7" s="753"/>
      <c r="AC7" s="753"/>
      <c r="AD7" s="753"/>
      <c r="AE7" s="754"/>
      <c r="AF7" s="755">
        <v>100</v>
      </c>
      <c r="AG7" s="756"/>
      <c r="AH7" s="756"/>
      <c r="AI7" s="756"/>
      <c r="AJ7" s="757"/>
      <c r="AK7" s="758">
        <v>1575</v>
      </c>
      <c r="AL7" s="759"/>
      <c r="AM7" s="759"/>
      <c r="AN7" s="759"/>
      <c r="AO7" s="759"/>
      <c r="AP7" s="759">
        <v>14054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100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1082</v>
      </c>
      <c r="R28" s="823"/>
      <c r="S28" s="823"/>
      <c r="T28" s="823"/>
      <c r="U28" s="823"/>
      <c r="V28" s="823">
        <v>1080</v>
      </c>
      <c r="W28" s="823"/>
      <c r="X28" s="823"/>
      <c r="Y28" s="823"/>
      <c r="Z28" s="823"/>
      <c r="AA28" s="823">
        <v>2</v>
      </c>
      <c r="AB28" s="823"/>
      <c r="AC28" s="823"/>
      <c r="AD28" s="823"/>
      <c r="AE28" s="824"/>
      <c r="AF28" s="825">
        <v>2</v>
      </c>
      <c r="AG28" s="823"/>
      <c r="AH28" s="823"/>
      <c r="AI28" s="823"/>
      <c r="AJ28" s="826"/>
      <c r="AK28" s="827">
        <v>130</v>
      </c>
      <c r="AL28" s="828"/>
      <c r="AM28" s="828"/>
      <c r="AN28" s="828"/>
      <c r="AO28" s="828"/>
      <c r="AP28" s="828" t="s">
        <v>552</v>
      </c>
      <c r="AQ28" s="828"/>
      <c r="AR28" s="828"/>
      <c r="AS28" s="828"/>
      <c r="AT28" s="828"/>
      <c r="AU28" s="828" t="s">
        <v>552</v>
      </c>
      <c r="AV28" s="828"/>
      <c r="AW28" s="828"/>
      <c r="AX28" s="828"/>
      <c r="AY28" s="828"/>
      <c r="AZ28" s="829" t="s">
        <v>551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889</v>
      </c>
      <c r="R29" s="784"/>
      <c r="S29" s="784"/>
      <c r="T29" s="784"/>
      <c r="U29" s="784"/>
      <c r="V29" s="784">
        <v>816</v>
      </c>
      <c r="W29" s="784"/>
      <c r="X29" s="784"/>
      <c r="Y29" s="784"/>
      <c r="Z29" s="784"/>
      <c r="AA29" s="784">
        <v>73</v>
      </c>
      <c r="AB29" s="784"/>
      <c r="AC29" s="784"/>
      <c r="AD29" s="784"/>
      <c r="AE29" s="785"/>
      <c r="AF29" s="786">
        <v>73</v>
      </c>
      <c r="AG29" s="787"/>
      <c r="AH29" s="787"/>
      <c r="AI29" s="787"/>
      <c r="AJ29" s="788"/>
      <c r="AK29" s="833">
        <v>417</v>
      </c>
      <c r="AL29" s="830"/>
      <c r="AM29" s="830"/>
      <c r="AN29" s="830"/>
      <c r="AO29" s="830"/>
      <c r="AP29" s="830" t="s">
        <v>552</v>
      </c>
      <c r="AQ29" s="830"/>
      <c r="AR29" s="830"/>
      <c r="AS29" s="830"/>
      <c r="AT29" s="830"/>
      <c r="AU29" s="830" t="s">
        <v>552</v>
      </c>
      <c r="AV29" s="830"/>
      <c r="AW29" s="830"/>
      <c r="AX29" s="830"/>
      <c r="AY29" s="830"/>
      <c r="AZ29" s="830" t="s">
        <v>551</v>
      </c>
      <c r="BA29" s="830"/>
      <c r="BB29" s="830"/>
      <c r="BC29" s="830"/>
      <c r="BD29" s="830"/>
      <c r="BE29" s="831"/>
      <c r="BF29" s="831"/>
      <c r="BG29" s="831"/>
      <c r="BH29" s="831"/>
      <c r="BI29" s="832"/>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131</v>
      </c>
      <c r="R30" s="784"/>
      <c r="S30" s="784"/>
      <c r="T30" s="784"/>
      <c r="U30" s="784"/>
      <c r="V30" s="784">
        <v>130</v>
      </c>
      <c r="W30" s="784"/>
      <c r="X30" s="784"/>
      <c r="Y30" s="784"/>
      <c r="Z30" s="784"/>
      <c r="AA30" s="784">
        <v>1</v>
      </c>
      <c r="AB30" s="784"/>
      <c r="AC30" s="784"/>
      <c r="AD30" s="784"/>
      <c r="AE30" s="785"/>
      <c r="AF30" s="786">
        <v>1</v>
      </c>
      <c r="AG30" s="787"/>
      <c r="AH30" s="787"/>
      <c r="AI30" s="787"/>
      <c r="AJ30" s="788"/>
      <c r="AK30" s="833">
        <v>36</v>
      </c>
      <c r="AL30" s="830"/>
      <c r="AM30" s="830"/>
      <c r="AN30" s="830"/>
      <c r="AO30" s="830"/>
      <c r="AP30" s="830" t="s">
        <v>552</v>
      </c>
      <c r="AQ30" s="830"/>
      <c r="AR30" s="830"/>
      <c r="AS30" s="830"/>
      <c r="AT30" s="830"/>
      <c r="AU30" s="830" t="s">
        <v>552</v>
      </c>
      <c r="AV30" s="830"/>
      <c r="AW30" s="830"/>
      <c r="AX30" s="830"/>
      <c r="AY30" s="830"/>
      <c r="AZ30" s="830" t="s">
        <v>551</v>
      </c>
      <c r="BA30" s="830"/>
      <c r="BB30" s="830"/>
      <c r="BC30" s="830"/>
      <c r="BD30" s="830"/>
      <c r="BE30" s="831"/>
      <c r="BF30" s="831"/>
      <c r="BG30" s="831"/>
      <c r="BH30" s="831"/>
      <c r="BI30" s="832"/>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80</v>
      </c>
      <c r="R31" s="784"/>
      <c r="S31" s="784"/>
      <c r="T31" s="784"/>
      <c r="U31" s="784"/>
      <c r="V31" s="784">
        <v>60</v>
      </c>
      <c r="W31" s="784"/>
      <c r="X31" s="784"/>
      <c r="Y31" s="784"/>
      <c r="Z31" s="784"/>
      <c r="AA31" s="784">
        <v>20</v>
      </c>
      <c r="AB31" s="784"/>
      <c r="AC31" s="784"/>
      <c r="AD31" s="784"/>
      <c r="AE31" s="785"/>
      <c r="AF31" s="786">
        <v>239</v>
      </c>
      <c r="AG31" s="787"/>
      <c r="AH31" s="787"/>
      <c r="AI31" s="787"/>
      <c r="AJ31" s="788"/>
      <c r="AK31" s="833">
        <v>12</v>
      </c>
      <c r="AL31" s="830"/>
      <c r="AM31" s="830"/>
      <c r="AN31" s="830"/>
      <c r="AO31" s="830"/>
      <c r="AP31" s="830">
        <v>166</v>
      </c>
      <c r="AQ31" s="830"/>
      <c r="AR31" s="830"/>
      <c r="AS31" s="830"/>
      <c r="AT31" s="830"/>
      <c r="AU31" s="830">
        <v>38</v>
      </c>
      <c r="AV31" s="830"/>
      <c r="AW31" s="830"/>
      <c r="AX31" s="830"/>
      <c r="AY31" s="830"/>
      <c r="AZ31" s="830" t="s">
        <v>551</v>
      </c>
      <c r="BA31" s="830"/>
      <c r="BB31" s="830"/>
      <c r="BC31" s="830"/>
      <c r="BD31" s="830"/>
      <c r="BE31" s="831" t="s">
        <v>393</v>
      </c>
      <c r="BF31" s="831"/>
      <c r="BG31" s="831"/>
      <c r="BH31" s="831"/>
      <c r="BI31" s="832"/>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1144</v>
      </c>
      <c r="R32" s="784"/>
      <c r="S32" s="784"/>
      <c r="T32" s="784"/>
      <c r="U32" s="784"/>
      <c r="V32" s="784">
        <v>1143</v>
      </c>
      <c r="W32" s="784"/>
      <c r="X32" s="784"/>
      <c r="Y32" s="784"/>
      <c r="Z32" s="784"/>
      <c r="AA32" s="784">
        <v>1</v>
      </c>
      <c r="AB32" s="784"/>
      <c r="AC32" s="784"/>
      <c r="AD32" s="784"/>
      <c r="AE32" s="785"/>
      <c r="AF32" s="786">
        <v>126</v>
      </c>
      <c r="AG32" s="787"/>
      <c r="AH32" s="787"/>
      <c r="AI32" s="787"/>
      <c r="AJ32" s="788"/>
      <c r="AK32" s="833">
        <v>662</v>
      </c>
      <c r="AL32" s="830"/>
      <c r="AM32" s="830"/>
      <c r="AN32" s="830"/>
      <c r="AO32" s="830"/>
      <c r="AP32" s="830">
        <v>229</v>
      </c>
      <c r="AQ32" s="830"/>
      <c r="AR32" s="830"/>
      <c r="AS32" s="830"/>
      <c r="AT32" s="830"/>
      <c r="AU32" s="830">
        <v>211</v>
      </c>
      <c r="AV32" s="830"/>
      <c r="AW32" s="830"/>
      <c r="AX32" s="830"/>
      <c r="AY32" s="830"/>
      <c r="AZ32" s="830" t="s">
        <v>551</v>
      </c>
      <c r="BA32" s="830"/>
      <c r="BB32" s="830"/>
      <c r="BC32" s="830"/>
      <c r="BD32" s="830"/>
      <c r="BE32" s="831" t="s">
        <v>393</v>
      </c>
      <c r="BF32" s="831"/>
      <c r="BG32" s="831"/>
      <c r="BH32" s="831"/>
      <c r="BI32" s="832"/>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433</v>
      </c>
      <c r="R33" s="784"/>
      <c r="S33" s="784"/>
      <c r="T33" s="784"/>
      <c r="U33" s="784"/>
      <c r="V33" s="784">
        <v>400</v>
      </c>
      <c r="W33" s="784"/>
      <c r="X33" s="784"/>
      <c r="Y33" s="784"/>
      <c r="Z33" s="784"/>
      <c r="AA33" s="784">
        <v>33</v>
      </c>
      <c r="AB33" s="784"/>
      <c r="AC33" s="784"/>
      <c r="AD33" s="784"/>
      <c r="AE33" s="785"/>
      <c r="AF33" s="786">
        <v>33</v>
      </c>
      <c r="AG33" s="787"/>
      <c r="AH33" s="787"/>
      <c r="AI33" s="787"/>
      <c r="AJ33" s="788"/>
      <c r="AK33" s="833">
        <v>293</v>
      </c>
      <c r="AL33" s="830"/>
      <c r="AM33" s="830"/>
      <c r="AN33" s="830"/>
      <c r="AO33" s="830"/>
      <c r="AP33" s="830">
        <v>1291</v>
      </c>
      <c r="AQ33" s="830"/>
      <c r="AR33" s="830"/>
      <c r="AS33" s="830"/>
      <c r="AT33" s="830"/>
      <c r="AU33" s="830">
        <v>1167</v>
      </c>
      <c r="AV33" s="830"/>
      <c r="AW33" s="830"/>
      <c r="AX33" s="830"/>
      <c r="AY33" s="830"/>
      <c r="AZ33" s="830" t="s">
        <v>551</v>
      </c>
      <c r="BA33" s="830"/>
      <c r="BB33" s="830"/>
      <c r="BC33" s="830"/>
      <c r="BD33" s="830"/>
      <c r="BE33" s="831" t="s">
        <v>396</v>
      </c>
      <c r="BF33" s="831"/>
      <c r="BG33" s="831"/>
      <c r="BH33" s="831"/>
      <c r="BI33" s="832"/>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397</v>
      </c>
      <c r="C34" s="781"/>
      <c r="D34" s="781"/>
      <c r="E34" s="781"/>
      <c r="F34" s="781"/>
      <c r="G34" s="781"/>
      <c r="H34" s="781"/>
      <c r="I34" s="781"/>
      <c r="J34" s="781"/>
      <c r="K34" s="781"/>
      <c r="L34" s="781"/>
      <c r="M34" s="781"/>
      <c r="N34" s="781"/>
      <c r="O34" s="781"/>
      <c r="P34" s="782"/>
      <c r="Q34" s="783">
        <v>243</v>
      </c>
      <c r="R34" s="784"/>
      <c r="S34" s="784"/>
      <c r="T34" s="784"/>
      <c r="U34" s="784"/>
      <c r="V34" s="784">
        <v>202</v>
      </c>
      <c r="W34" s="784"/>
      <c r="X34" s="784"/>
      <c r="Y34" s="784"/>
      <c r="Z34" s="784"/>
      <c r="AA34" s="784">
        <v>41</v>
      </c>
      <c r="AB34" s="784"/>
      <c r="AC34" s="784"/>
      <c r="AD34" s="784"/>
      <c r="AE34" s="785"/>
      <c r="AF34" s="786">
        <v>41</v>
      </c>
      <c r="AG34" s="787"/>
      <c r="AH34" s="787"/>
      <c r="AI34" s="787"/>
      <c r="AJ34" s="788"/>
      <c r="AK34" s="833">
        <v>25</v>
      </c>
      <c r="AL34" s="830"/>
      <c r="AM34" s="830"/>
      <c r="AN34" s="830"/>
      <c r="AO34" s="830"/>
      <c r="AP34" s="830">
        <v>338</v>
      </c>
      <c r="AQ34" s="830"/>
      <c r="AR34" s="830"/>
      <c r="AS34" s="830"/>
      <c r="AT34" s="830"/>
      <c r="AU34" s="830">
        <v>110</v>
      </c>
      <c r="AV34" s="830"/>
      <c r="AW34" s="830"/>
      <c r="AX34" s="830"/>
      <c r="AY34" s="830"/>
      <c r="AZ34" s="830" t="s">
        <v>551</v>
      </c>
      <c r="BA34" s="830"/>
      <c r="BB34" s="830"/>
      <c r="BC34" s="830"/>
      <c r="BD34" s="830"/>
      <c r="BE34" s="831" t="s">
        <v>396</v>
      </c>
      <c r="BF34" s="831"/>
      <c r="BG34" s="831"/>
      <c r="BH34" s="831"/>
      <c r="BI34" s="832"/>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30"/>
      <c r="AM35" s="830"/>
      <c r="AN35" s="830"/>
      <c r="AO35" s="830"/>
      <c r="AP35" s="830"/>
      <c r="AQ35" s="830"/>
      <c r="AR35" s="830"/>
      <c r="AS35" s="830"/>
      <c r="AT35" s="830"/>
      <c r="AU35" s="830"/>
      <c r="AV35" s="830"/>
      <c r="AW35" s="830"/>
      <c r="AX35" s="830"/>
      <c r="AY35" s="830"/>
      <c r="AZ35" s="834"/>
      <c r="BA35" s="834"/>
      <c r="BB35" s="834"/>
      <c r="BC35" s="834"/>
      <c r="BD35" s="834"/>
      <c r="BE35" s="831"/>
      <c r="BF35" s="831"/>
      <c r="BG35" s="831"/>
      <c r="BH35" s="831"/>
      <c r="BI35" s="832"/>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30"/>
      <c r="AM36" s="830"/>
      <c r="AN36" s="830"/>
      <c r="AO36" s="830"/>
      <c r="AP36" s="830"/>
      <c r="AQ36" s="830"/>
      <c r="AR36" s="830"/>
      <c r="AS36" s="830"/>
      <c r="AT36" s="830"/>
      <c r="AU36" s="830"/>
      <c r="AV36" s="830"/>
      <c r="AW36" s="830"/>
      <c r="AX36" s="830"/>
      <c r="AY36" s="830"/>
      <c r="AZ36" s="834"/>
      <c r="BA36" s="834"/>
      <c r="BB36" s="834"/>
      <c r="BC36" s="834"/>
      <c r="BD36" s="834"/>
      <c r="BE36" s="831"/>
      <c r="BF36" s="831"/>
      <c r="BG36" s="831"/>
      <c r="BH36" s="831"/>
      <c r="BI36" s="832"/>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30"/>
      <c r="AM37" s="830"/>
      <c r="AN37" s="830"/>
      <c r="AO37" s="830"/>
      <c r="AP37" s="830"/>
      <c r="AQ37" s="830"/>
      <c r="AR37" s="830"/>
      <c r="AS37" s="830"/>
      <c r="AT37" s="830"/>
      <c r="AU37" s="830"/>
      <c r="AV37" s="830"/>
      <c r="AW37" s="830"/>
      <c r="AX37" s="830"/>
      <c r="AY37" s="830"/>
      <c r="AZ37" s="834"/>
      <c r="BA37" s="834"/>
      <c r="BB37" s="834"/>
      <c r="BC37" s="834"/>
      <c r="BD37" s="834"/>
      <c r="BE37" s="831"/>
      <c r="BF37" s="831"/>
      <c r="BG37" s="831"/>
      <c r="BH37" s="831"/>
      <c r="BI37" s="832"/>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30"/>
      <c r="AM38" s="830"/>
      <c r="AN38" s="830"/>
      <c r="AO38" s="830"/>
      <c r="AP38" s="830"/>
      <c r="AQ38" s="830"/>
      <c r="AR38" s="830"/>
      <c r="AS38" s="830"/>
      <c r="AT38" s="830"/>
      <c r="AU38" s="830"/>
      <c r="AV38" s="830"/>
      <c r="AW38" s="830"/>
      <c r="AX38" s="830"/>
      <c r="AY38" s="830"/>
      <c r="AZ38" s="834"/>
      <c r="BA38" s="834"/>
      <c r="BB38" s="834"/>
      <c r="BC38" s="834"/>
      <c r="BD38" s="834"/>
      <c r="BE38" s="831"/>
      <c r="BF38" s="831"/>
      <c r="BG38" s="831"/>
      <c r="BH38" s="831"/>
      <c r="BI38" s="832"/>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30"/>
      <c r="AM39" s="830"/>
      <c r="AN39" s="830"/>
      <c r="AO39" s="830"/>
      <c r="AP39" s="830"/>
      <c r="AQ39" s="830"/>
      <c r="AR39" s="830"/>
      <c r="AS39" s="830"/>
      <c r="AT39" s="830"/>
      <c r="AU39" s="830"/>
      <c r="AV39" s="830"/>
      <c r="AW39" s="830"/>
      <c r="AX39" s="830"/>
      <c r="AY39" s="830"/>
      <c r="AZ39" s="834"/>
      <c r="BA39" s="834"/>
      <c r="BB39" s="834"/>
      <c r="BC39" s="834"/>
      <c r="BD39" s="834"/>
      <c r="BE39" s="831"/>
      <c r="BF39" s="831"/>
      <c r="BG39" s="831"/>
      <c r="BH39" s="831"/>
      <c r="BI39" s="832"/>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30"/>
      <c r="AM40" s="830"/>
      <c r="AN40" s="830"/>
      <c r="AO40" s="830"/>
      <c r="AP40" s="830"/>
      <c r="AQ40" s="830"/>
      <c r="AR40" s="830"/>
      <c r="AS40" s="830"/>
      <c r="AT40" s="830"/>
      <c r="AU40" s="830"/>
      <c r="AV40" s="830"/>
      <c r="AW40" s="830"/>
      <c r="AX40" s="830"/>
      <c r="AY40" s="830"/>
      <c r="AZ40" s="834"/>
      <c r="BA40" s="834"/>
      <c r="BB40" s="834"/>
      <c r="BC40" s="834"/>
      <c r="BD40" s="834"/>
      <c r="BE40" s="831"/>
      <c r="BF40" s="831"/>
      <c r="BG40" s="831"/>
      <c r="BH40" s="831"/>
      <c r="BI40" s="832"/>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30"/>
      <c r="AM41" s="830"/>
      <c r="AN41" s="830"/>
      <c r="AO41" s="830"/>
      <c r="AP41" s="830"/>
      <c r="AQ41" s="830"/>
      <c r="AR41" s="830"/>
      <c r="AS41" s="830"/>
      <c r="AT41" s="830"/>
      <c r="AU41" s="830"/>
      <c r="AV41" s="830"/>
      <c r="AW41" s="830"/>
      <c r="AX41" s="830"/>
      <c r="AY41" s="830"/>
      <c r="AZ41" s="834"/>
      <c r="BA41" s="834"/>
      <c r="BB41" s="834"/>
      <c r="BC41" s="834"/>
      <c r="BD41" s="834"/>
      <c r="BE41" s="831"/>
      <c r="BF41" s="831"/>
      <c r="BG41" s="831"/>
      <c r="BH41" s="831"/>
      <c r="BI41" s="832"/>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30"/>
      <c r="AM42" s="830"/>
      <c r="AN42" s="830"/>
      <c r="AO42" s="830"/>
      <c r="AP42" s="830"/>
      <c r="AQ42" s="830"/>
      <c r="AR42" s="830"/>
      <c r="AS42" s="830"/>
      <c r="AT42" s="830"/>
      <c r="AU42" s="830"/>
      <c r="AV42" s="830"/>
      <c r="AW42" s="830"/>
      <c r="AX42" s="830"/>
      <c r="AY42" s="830"/>
      <c r="AZ42" s="834"/>
      <c r="BA42" s="834"/>
      <c r="BB42" s="834"/>
      <c r="BC42" s="834"/>
      <c r="BD42" s="834"/>
      <c r="BE42" s="831"/>
      <c r="BF42" s="831"/>
      <c r="BG42" s="831"/>
      <c r="BH42" s="831"/>
      <c r="BI42" s="832"/>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30"/>
      <c r="AM43" s="830"/>
      <c r="AN43" s="830"/>
      <c r="AO43" s="830"/>
      <c r="AP43" s="830"/>
      <c r="AQ43" s="830"/>
      <c r="AR43" s="830"/>
      <c r="AS43" s="830"/>
      <c r="AT43" s="830"/>
      <c r="AU43" s="830"/>
      <c r="AV43" s="830"/>
      <c r="AW43" s="830"/>
      <c r="AX43" s="830"/>
      <c r="AY43" s="830"/>
      <c r="AZ43" s="834"/>
      <c r="BA43" s="834"/>
      <c r="BB43" s="834"/>
      <c r="BC43" s="834"/>
      <c r="BD43" s="834"/>
      <c r="BE43" s="831"/>
      <c r="BF43" s="831"/>
      <c r="BG43" s="831"/>
      <c r="BH43" s="831"/>
      <c r="BI43" s="832"/>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30"/>
      <c r="AM44" s="830"/>
      <c r="AN44" s="830"/>
      <c r="AO44" s="830"/>
      <c r="AP44" s="830"/>
      <c r="AQ44" s="830"/>
      <c r="AR44" s="830"/>
      <c r="AS44" s="830"/>
      <c r="AT44" s="830"/>
      <c r="AU44" s="830"/>
      <c r="AV44" s="830"/>
      <c r="AW44" s="830"/>
      <c r="AX44" s="830"/>
      <c r="AY44" s="830"/>
      <c r="AZ44" s="834"/>
      <c r="BA44" s="834"/>
      <c r="BB44" s="834"/>
      <c r="BC44" s="834"/>
      <c r="BD44" s="834"/>
      <c r="BE44" s="831"/>
      <c r="BF44" s="831"/>
      <c r="BG44" s="831"/>
      <c r="BH44" s="831"/>
      <c r="BI44" s="832"/>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30"/>
      <c r="AM45" s="830"/>
      <c r="AN45" s="830"/>
      <c r="AO45" s="830"/>
      <c r="AP45" s="830"/>
      <c r="AQ45" s="830"/>
      <c r="AR45" s="830"/>
      <c r="AS45" s="830"/>
      <c r="AT45" s="830"/>
      <c r="AU45" s="830"/>
      <c r="AV45" s="830"/>
      <c r="AW45" s="830"/>
      <c r="AX45" s="830"/>
      <c r="AY45" s="830"/>
      <c r="AZ45" s="834"/>
      <c r="BA45" s="834"/>
      <c r="BB45" s="834"/>
      <c r="BC45" s="834"/>
      <c r="BD45" s="834"/>
      <c r="BE45" s="831"/>
      <c r="BF45" s="831"/>
      <c r="BG45" s="831"/>
      <c r="BH45" s="831"/>
      <c r="BI45" s="832"/>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30"/>
      <c r="AM46" s="830"/>
      <c r="AN46" s="830"/>
      <c r="AO46" s="830"/>
      <c r="AP46" s="830"/>
      <c r="AQ46" s="830"/>
      <c r="AR46" s="830"/>
      <c r="AS46" s="830"/>
      <c r="AT46" s="830"/>
      <c r="AU46" s="830"/>
      <c r="AV46" s="830"/>
      <c r="AW46" s="830"/>
      <c r="AX46" s="830"/>
      <c r="AY46" s="830"/>
      <c r="AZ46" s="834"/>
      <c r="BA46" s="834"/>
      <c r="BB46" s="834"/>
      <c r="BC46" s="834"/>
      <c r="BD46" s="834"/>
      <c r="BE46" s="831"/>
      <c r="BF46" s="831"/>
      <c r="BG46" s="831"/>
      <c r="BH46" s="831"/>
      <c r="BI46" s="832"/>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30"/>
      <c r="AM47" s="830"/>
      <c r="AN47" s="830"/>
      <c r="AO47" s="830"/>
      <c r="AP47" s="830"/>
      <c r="AQ47" s="830"/>
      <c r="AR47" s="830"/>
      <c r="AS47" s="830"/>
      <c r="AT47" s="830"/>
      <c r="AU47" s="830"/>
      <c r="AV47" s="830"/>
      <c r="AW47" s="830"/>
      <c r="AX47" s="830"/>
      <c r="AY47" s="830"/>
      <c r="AZ47" s="834"/>
      <c r="BA47" s="834"/>
      <c r="BB47" s="834"/>
      <c r="BC47" s="834"/>
      <c r="BD47" s="834"/>
      <c r="BE47" s="831"/>
      <c r="BF47" s="831"/>
      <c r="BG47" s="831"/>
      <c r="BH47" s="831"/>
      <c r="BI47" s="832"/>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30"/>
      <c r="AM48" s="830"/>
      <c r="AN48" s="830"/>
      <c r="AO48" s="830"/>
      <c r="AP48" s="830"/>
      <c r="AQ48" s="830"/>
      <c r="AR48" s="830"/>
      <c r="AS48" s="830"/>
      <c r="AT48" s="830"/>
      <c r="AU48" s="830"/>
      <c r="AV48" s="830"/>
      <c r="AW48" s="830"/>
      <c r="AX48" s="830"/>
      <c r="AY48" s="830"/>
      <c r="AZ48" s="834"/>
      <c r="BA48" s="834"/>
      <c r="BB48" s="834"/>
      <c r="BC48" s="834"/>
      <c r="BD48" s="834"/>
      <c r="BE48" s="831"/>
      <c r="BF48" s="831"/>
      <c r="BG48" s="831"/>
      <c r="BH48" s="831"/>
      <c r="BI48" s="832"/>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30"/>
      <c r="AM49" s="830"/>
      <c r="AN49" s="830"/>
      <c r="AO49" s="830"/>
      <c r="AP49" s="830"/>
      <c r="AQ49" s="830"/>
      <c r="AR49" s="830"/>
      <c r="AS49" s="830"/>
      <c r="AT49" s="830"/>
      <c r="AU49" s="830"/>
      <c r="AV49" s="830"/>
      <c r="AW49" s="830"/>
      <c r="AX49" s="830"/>
      <c r="AY49" s="830"/>
      <c r="AZ49" s="834"/>
      <c r="BA49" s="834"/>
      <c r="BB49" s="834"/>
      <c r="BC49" s="834"/>
      <c r="BD49" s="834"/>
      <c r="BE49" s="831"/>
      <c r="BF49" s="831"/>
      <c r="BG49" s="831"/>
      <c r="BH49" s="831"/>
      <c r="BI49" s="832"/>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1"/>
      <c r="BF50" s="831"/>
      <c r="BG50" s="831"/>
      <c r="BH50" s="831"/>
      <c r="BI50" s="832"/>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1"/>
      <c r="BF51" s="831"/>
      <c r="BG51" s="831"/>
      <c r="BH51" s="831"/>
      <c r="BI51" s="832"/>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1"/>
      <c r="BF52" s="831"/>
      <c r="BG52" s="831"/>
      <c r="BH52" s="831"/>
      <c r="BI52" s="832"/>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1"/>
      <c r="BF53" s="831"/>
      <c r="BG53" s="831"/>
      <c r="BH53" s="831"/>
      <c r="BI53" s="832"/>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1"/>
      <c r="BF54" s="831"/>
      <c r="BG54" s="831"/>
      <c r="BH54" s="831"/>
      <c r="BI54" s="832"/>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1"/>
      <c r="BF55" s="831"/>
      <c r="BG55" s="831"/>
      <c r="BH55" s="831"/>
      <c r="BI55" s="832"/>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1"/>
      <c r="BF56" s="831"/>
      <c r="BG56" s="831"/>
      <c r="BH56" s="831"/>
      <c r="BI56" s="832"/>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1"/>
      <c r="BF57" s="831"/>
      <c r="BG57" s="831"/>
      <c r="BH57" s="831"/>
      <c r="BI57" s="832"/>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1"/>
      <c r="BF58" s="831"/>
      <c r="BG58" s="831"/>
      <c r="BH58" s="831"/>
      <c r="BI58" s="832"/>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1"/>
      <c r="BF59" s="831"/>
      <c r="BG59" s="831"/>
      <c r="BH59" s="831"/>
      <c r="BI59" s="832"/>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1"/>
      <c r="BF60" s="831"/>
      <c r="BG60" s="831"/>
      <c r="BH60" s="831"/>
      <c r="BI60" s="832"/>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1"/>
      <c r="BF61" s="831"/>
      <c r="BG61" s="831"/>
      <c r="BH61" s="831"/>
      <c r="BI61" s="832"/>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1"/>
      <c r="BF62" s="831"/>
      <c r="BG62" s="831"/>
      <c r="BH62" s="831"/>
      <c r="BI62" s="832"/>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516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553</v>
      </c>
      <c r="C68" s="870"/>
      <c r="D68" s="870"/>
      <c r="E68" s="870"/>
      <c r="F68" s="870"/>
      <c r="G68" s="870"/>
      <c r="H68" s="870"/>
      <c r="I68" s="870"/>
      <c r="J68" s="870"/>
      <c r="K68" s="870"/>
      <c r="L68" s="870"/>
      <c r="M68" s="870"/>
      <c r="N68" s="870"/>
      <c r="O68" s="870"/>
      <c r="P68" s="871"/>
      <c r="Q68" s="872">
        <v>1003</v>
      </c>
      <c r="R68" s="866"/>
      <c r="S68" s="866"/>
      <c r="T68" s="866"/>
      <c r="U68" s="866"/>
      <c r="V68" s="866">
        <v>988</v>
      </c>
      <c r="W68" s="866"/>
      <c r="X68" s="866"/>
      <c r="Y68" s="866"/>
      <c r="Z68" s="866"/>
      <c r="AA68" s="866">
        <v>15</v>
      </c>
      <c r="AB68" s="866"/>
      <c r="AC68" s="866"/>
      <c r="AD68" s="866"/>
      <c r="AE68" s="866"/>
      <c r="AF68" s="866">
        <v>15</v>
      </c>
      <c r="AG68" s="866"/>
      <c r="AH68" s="866"/>
      <c r="AI68" s="866"/>
      <c r="AJ68" s="866"/>
      <c r="AK68" s="866" t="s">
        <v>490</v>
      </c>
      <c r="AL68" s="866"/>
      <c r="AM68" s="866"/>
      <c r="AN68" s="866"/>
      <c r="AO68" s="866"/>
      <c r="AP68" s="866">
        <v>638</v>
      </c>
      <c r="AQ68" s="866"/>
      <c r="AR68" s="866"/>
      <c r="AS68" s="866"/>
      <c r="AT68" s="866"/>
      <c r="AU68" s="866">
        <v>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554</v>
      </c>
      <c r="C69" s="874"/>
      <c r="D69" s="874"/>
      <c r="E69" s="874"/>
      <c r="F69" s="874"/>
      <c r="G69" s="874"/>
      <c r="H69" s="874"/>
      <c r="I69" s="874"/>
      <c r="J69" s="874"/>
      <c r="K69" s="874"/>
      <c r="L69" s="874"/>
      <c r="M69" s="874"/>
      <c r="N69" s="874"/>
      <c r="O69" s="874"/>
      <c r="P69" s="875"/>
      <c r="Q69" s="876">
        <v>822</v>
      </c>
      <c r="R69" s="830"/>
      <c r="S69" s="830"/>
      <c r="T69" s="830"/>
      <c r="U69" s="830"/>
      <c r="V69" s="830">
        <v>820</v>
      </c>
      <c r="W69" s="830"/>
      <c r="X69" s="830"/>
      <c r="Y69" s="830"/>
      <c r="Z69" s="830"/>
      <c r="AA69" s="830">
        <v>1</v>
      </c>
      <c r="AB69" s="830"/>
      <c r="AC69" s="830"/>
      <c r="AD69" s="830"/>
      <c r="AE69" s="830"/>
      <c r="AF69" s="830">
        <v>1</v>
      </c>
      <c r="AG69" s="830"/>
      <c r="AH69" s="830"/>
      <c r="AI69" s="830"/>
      <c r="AJ69" s="830"/>
      <c r="AK69" s="830">
        <v>340</v>
      </c>
      <c r="AL69" s="830"/>
      <c r="AM69" s="830"/>
      <c r="AN69" s="830"/>
      <c r="AO69" s="830"/>
      <c r="AP69" s="830" t="s">
        <v>490</v>
      </c>
      <c r="AQ69" s="830"/>
      <c r="AR69" s="830"/>
      <c r="AS69" s="830"/>
      <c r="AT69" s="830"/>
      <c r="AU69" s="830" t="s">
        <v>490</v>
      </c>
      <c r="AV69" s="830"/>
      <c r="AW69" s="830"/>
      <c r="AX69" s="830"/>
      <c r="AY69" s="830"/>
      <c r="AZ69" s="831"/>
      <c r="BA69" s="831"/>
      <c r="BB69" s="831"/>
      <c r="BC69" s="831"/>
      <c r="BD69" s="832"/>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555</v>
      </c>
      <c r="C70" s="874"/>
      <c r="D70" s="874"/>
      <c r="E70" s="874"/>
      <c r="F70" s="874"/>
      <c r="G70" s="874"/>
      <c r="H70" s="874"/>
      <c r="I70" s="874"/>
      <c r="J70" s="874"/>
      <c r="K70" s="874"/>
      <c r="L70" s="874"/>
      <c r="M70" s="874"/>
      <c r="N70" s="874"/>
      <c r="O70" s="874"/>
      <c r="P70" s="875"/>
      <c r="Q70" s="876">
        <v>104</v>
      </c>
      <c r="R70" s="830"/>
      <c r="S70" s="830"/>
      <c r="T70" s="830"/>
      <c r="U70" s="830"/>
      <c r="V70" s="830">
        <v>98</v>
      </c>
      <c r="W70" s="830"/>
      <c r="X70" s="830"/>
      <c r="Y70" s="830"/>
      <c r="Z70" s="830"/>
      <c r="AA70" s="830">
        <v>6</v>
      </c>
      <c r="AB70" s="830"/>
      <c r="AC70" s="830"/>
      <c r="AD70" s="830"/>
      <c r="AE70" s="830"/>
      <c r="AF70" s="830">
        <v>6</v>
      </c>
      <c r="AG70" s="830"/>
      <c r="AH70" s="830"/>
      <c r="AI70" s="830"/>
      <c r="AJ70" s="830"/>
      <c r="AK70" s="830" t="s">
        <v>490</v>
      </c>
      <c r="AL70" s="830"/>
      <c r="AM70" s="830"/>
      <c r="AN70" s="830"/>
      <c r="AO70" s="830"/>
      <c r="AP70" s="830" t="s">
        <v>557</v>
      </c>
      <c r="AQ70" s="830"/>
      <c r="AR70" s="830"/>
      <c r="AS70" s="830"/>
      <c r="AT70" s="830"/>
      <c r="AU70" s="830" t="s">
        <v>490</v>
      </c>
      <c r="AV70" s="830"/>
      <c r="AW70" s="830"/>
      <c r="AX70" s="830"/>
      <c r="AY70" s="830"/>
      <c r="AZ70" s="831"/>
      <c r="BA70" s="831"/>
      <c r="BB70" s="831"/>
      <c r="BC70" s="831"/>
      <c r="BD70" s="832"/>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556</v>
      </c>
      <c r="C71" s="874"/>
      <c r="D71" s="874"/>
      <c r="E71" s="874"/>
      <c r="F71" s="874"/>
      <c r="G71" s="874"/>
      <c r="H71" s="874"/>
      <c r="I71" s="874"/>
      <c r="J71" s="874"/>
      <c r="K71" s="874"/>
      <c r="L71" s="874"/>
      <c r="M71" s="874"/>
      <c r="N71" s="874"/>
      <c r="O71" s="874"/>
      <c r="P71" s="875"/>
      <c r="Q71" s="876">
        <v>37</v>
      </c>
      <c r="R71" s="830"/>
      <c r="S71" s="830"/>
      <c r="T71" s="830"/>
      <c r="U71" s="830"/>
      <c r="V71" s="830">
        <v>35</v>
      </c>
      <c r="W71" s="830"/>
      <c r="X71" s="830"/>
      <c r="Y71" s="830"/>
      <c r="Z71" s="830"/>
      <c r="AA71" s="830">
        <v>2</v>
      </c>
      <c r="AB71" s="830"/>
      <c r="AC71" s="830"/>
      <c r="AD71" s="830"/>
      <c r="AE71" s="830"/>
      <c r="AF71" s="830">
        <v>2</v>
      </c>
      <c r="AG71" s="830"/>
      <c r="AH71" s="830"/>
      <c r="AI71" s="830"/>
      <c r="AJ71" s="830"/>
      <c r="AK71" s="830">
        <v>3</v>
      </c>
      <c r="AL71" s="830"/>
      <c r="AM71" s="830"/>
      <c r="AN71" s="830"/>
      <c r="AO71" s="830"/>
      <c r="AP71" s="830" t="s">
        <v>490</v>
      </c>
      <c r="AQ71" s="830"/>
      <c r="AR71" s="830"/>
      <c r="AS71" s="830"/>
      <c r="AT71" s="830"/>
      <c r="AU71" s="830" t="s">
        <v>490</v>
      </c>
      <c r="AV71" s="830"/>
      <c r="AW71" s="830"/>
      <c r="AX71" s="830"/>
      <c r="AY71" s="830"/>
      <c r="AZ71" s="831"/>
      <c r="BA71" s="831"/>
      <c r="BB71" s="831"/>
      <c r="BC71" s="831"/>
      <c r="BD71" s="832"/>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1"/>
      <c r="BA72" s="831"/>
      <c r="BB72" s="831"/>
      <c r="BC72" s="831"/>
      <c r="BD72" s="832"/>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1"/>
      <c r="BA73" s="831"/>
      <c r="BB73" s="831"/>
      <c r="BC73" s="831"/>
      <c r="BD73" s="832"/>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1"/>
      <c r="BA74" s="831"/>
      <c r="BB74" s="831"/>
      <c r="BC74" s="831"/>
      <c r="BD74" s="832"/>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3"/>
      <c r="V75" s="879"/>
      <c r="W75" s="878"/>
      <c r="X75" s="878"/>
      <c r="Y75" s="878"/>
      <c r="Z75" s="833"/>
      <c r="AA75" s="879"/>
      <c r="AB75" s="878"/>
      <c r="AC75" s="878"/>
      <c r="AD75" s="878"/>
      <c r="AE75" s="833"/>
      <c r="AF75" s="879"/>
      <c r="AG75" s="878"/>
      <c r="AH75" s="878"/>
      <c r="AI75" s="878"/>
      <c r="AJ75" s="833"/>
      <c r="AK75" s="879"/>
      <c r="AL75" s="878"/>
      <c r="AM75" s="878"/>
      <c r="AN75" s="878"/>
      <c r="AO75" s="833"/>
      <c r="AP75" s="879"/>
      <c r="AQ75" s="878"/>
      <c r="AR75" s="878"/>
      <c r="AS75" s="878"/>
      <c r="AT75" s="833"/>
      <c r="AU75" s="879"/>
      <c r="AV75" s="878"/>
      <c r="AW75" s="878"/>
      <c r="AX75" s="878"/>
      <c r="AY75" s="833"/>
      <c r="AZ75" s="831"/>
      <c r="BA75" s="831"/>
      <c r="BB75" s="831"/>
      <c r="BC75" s="831"/>
      <c r="BD75" s="832"/>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3"/>
      <c r="V76" s="879"/>
      <c r="W76" s="878"/>
      <c r="X76" s="878"/>
      <c r="Y76" s="878"/>
      <c r="Z76" s="833"/>
      <c r="AA76" s="879"/>
      <c r="AB76" s="878"/>
      <c r="AC76" s="878"/>
      <c r="AD76" s="878"/>
      <c r="AE76" s="833"/>
      <c r="AF76" s="879"/>
      <c r="AG76" s="878"/>
      <c r="AH76" s="878"/>
      <c r="AI76" s="878"/>
      <c r="AJ76" s="833"/>
      <c r="AK76" s="879"/>
      <c r="AL76" s="878"/>
      <c r="AM76" s="878"/>
      <c r="AN76" s="878"/>
      <c r="AO76" s="833"/>
      <c r="AP76" s="879"/>
      <c r="AQ76" s="878"/>
      <c r="AR76" s="878"/>
      <c r="AS76" s="878"/>
      <c r="AT76" s="833"/>
      <c r="AU76" s="879"/>
      <c r="AV76" s="878"/>
      <c r="AW76" s="878"/>
      <c r="AX76" s="878"/>
      <c r="AY76" s="833"/>
      <c r="AZ76" s="831"/>
      <c r="BA76" s="831"/>
      <c r="BB76" s="831"/>
      <c r="BC76" s="831"/>
      <c r="BD76" s="832"/>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3"/>
      <c r="V77" s="879"/>
      <c r="W77" s="878"/>
      <c r="X77" s="878"/>
      <c r="Y77" s="878"/>
      <c r="Z77" s="833"/>
      <c r="AA77" s="879"/>
      <c r="AB77" s="878"/>
      <c r="AC77" s="878"/>
      <c r="AD77" s="878"/>
      <c r="AE77" s="833"/>
      <c r="AF77" s="879"/>
      <c r="AG77" s="878"/>
      <c r="AH77" s="878"/>
      <c r="AI77" s="878"/>
      <c r="AJ77" s="833"/>
      <c r="AK77" s="879"/>
      <c r="AL77" s="878"/>
      <c r="AM77" s="878"/>
      <c r="AN77" s="878"/>
      <c r="AO77" s="833"/>
      <c r="AP77" s="879"/>
      <c r="AQ77" s="878"/>
      <c r="AR77" s="878"/>
      <c r="AS77" s="878"/>
      <c r="AT77" s="833"/>
      <c r="AU77" s="879"/>
      <c r="AV77" s="878"/>
      <c r="AW77" s="878"/>
      <c r="AX77" s="878"/>
      <c r="AY77" s="833"/>
      <c r="AZ77" s="831"/>
      <c r="BA77" s="831"/>
      <c r="BB77" s="831"/>
      <c r="BC77" s="831"/>
      <c r="BD77" s="832"/>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1"/>
      <c r="BA78" s="831"/>
      <c r="BB78" s="831"/>
      <c r="BC78" s="831"/>
      <c r="BD78" s="832"/>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1"/>
      <c r="BA79" s="831"/>
      <c r="BB79" s="831"/>
      <c r="BC79" s="831"/>
      <c r="BD79" s="832"/>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1"/>
      <c r="BA80" s="831"/>
      <c r="BB80" s="831"/>
      <c r="BC80" s="831"/>
      <c r="BD80" s="832"/>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1"/>
      <c r="BA81" s="831"/>
      <c r="BB81" s="831"/>
      <c r="BC81" s="831"/>
      <c r="BD81" s="832"/>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1"/>
      <c r="BA82" s="831"/>
      <c r="BB82" s="831"/>
      <c r="BC82" s="831"/>
      <c r="BD82" s="832"/>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1"/>
      <c r="BA83" s="831"/>
      <c r="BB83" s="831"/>
      <c r="BC83" s="831"/>
      <c r="BD83" s="832"/>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1"/>
      <c r="BA84" s="831"/>
      <c r="BB84" s="831"/>
      <c r="BC84" s="831"/>
      <c r="BD84" s="832"/>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1"/>
      <c r="BA85" s="831"/>
      <c r="BB85" s="831"/>
      <c r="BC85" s="831"/>
      <c r="BD85" s="832"/>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1"/>
      <c r="BA86" s="831"/>
      <c r="BB86" s="831"/>
      <c r="BC86" s="831"/>
      <c r="BD86" s="832"/>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1120416</v>
      </c>
      <c r="AB110" s="900"/>
      <c r="AC110" s="900"/>
      <c r="AD110" s="900"/>
      <c r="AE110" s="901"/>
      <c r="AF110" s="902">
        <v>1154564</v>
      </c>
      <c r="AG110" s="900"/>
      <c r="AH110" s="900"/>
      <c r="AI110" s="900"/>
      <c r="AJ110" s="901"/>
      <c r="AK110" s="902">
        <v>1196485</v>
      </c>
      <c r="AL110" s="900"/>
      <c r="AM110" s="900"/>
      <c r="AN110" s="900"/>
      <c r="AO110" s="901"/>
      <c r="AP110" s="903">
        <v>22.6</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14094059</v>
      </c>
      <c r="BR110" s="931"/>
      <c r="BS110" s="931"/>
      <c r="BT110" s="931"/>
      <c r="BU110" s="931"/>
      <c r="BV110" s="931">
        <v>14288611</v>
      </c>
      <c r="BW110" s="931"/>
      <c r="BX110" s="931"/>
      <c r="BY110" s="931"/>
      <c r="BZ110" s="931"/>
      <c r="CA110" s="931">
        <v>14053862</v>
      </c>
      <c r="CB110" s="931"/>
      <c r="CC110" s="931"/>
      <c r="CD110" s="931"/>
      <c r="CE110" s="931"/>
      <c r="CF110" s="944">
        <v>265.60000000000002</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57189</v>
      </c>
      <c r="BR111" s="926"/>
      <c r="BS111" s="926"/>
      <c r="BT111" s="926"/>
      <c r="BU111" s="926"/>
      <c r="BV111" s="926">
        <v>44462</v>
      </c>
      <c r="BW111" s="926"/>
      <c r="BX111" s="926"/>
      <c r="BY111" s="926"/>
      <c r="BZ111" s="926"/>
      <c r="CA111" s="926">
        <v>36829</v>
      </c>
      <c r="CB111" s="926"/>
      <c r="CC111" s="926"/>
      <c r="CD111" s="926"/>
      <c r="CE111" s="926"/>
      <c r="CF111" s="920">
        <v>0.7</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1938859</v>
      </c>
      <c r="BR112" s="926"/>
      <c r="BS112" s="926"/>
      <c r="BT112" s="926"/>
      <c r="BU112" s="926"/>
      <c r="BV112" s="926">
        <v>1725300</v>
      </c>
      <c r="BW112" s="926"/>
      <c r="BX112" s="926"/>
      <c r="BY112" s="926"/>
      <c r="BZ112" s="926"/>
      <c r="CA112" s="926">
        <v>1527040</v>
      </c>
      <c r="CB112" s="926"/>
      <c r="CC112" s="926"/>
      <c r="CD112" s="926"/>
      <c r="CE112" s="926"/>
      <c r="CF112" s="920">
        <v>28.9</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339050</v>
      </c>
      <c r="AB113" s="938"/>
      <c r="AC113" s="938"/>
      <c r="AD113" s="938"/>
      <c r="AE113" s="939"/>
      <c r="AF113" s="940">
        <v>326403</v>
      </c>
      <c r="AG113" s="938"/>
      <c r="AH113" s="938"/>
      <c r="AI113" s="938"/>
      <c r="AJ113" s="939"/>
      <c r="AK113" s="940">
        <v>304383</v>
      </c>
      <c r="AL113" s="938"/>
      <c r="AM113" s="938"/>
      <c r="AN113" s="938"/>
      <c r="AO113" s="939"/>
      <c r="AP113" s="941">
        <v>5.8</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v>1867</v>
      </c>
      <c r="CB113" s="926"/>
      <c r="CC113" s="926"/>
      <c r="CD113" s="926"/>
      <c r="CE113" s="926"/>
      <c r="CF113" s="920">
        <v>0</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1068234</v>
      </c>
      <c r="BR114" s="926"/>
      <c r="BS114" s="926"/>
      <c r="BT114" s="926"/>
      <c r="BU114" s="926"/>
      <c r="BV114" s="926">
        <v>924942</v>
      </c>
      <c r="BW114" s="926"/>
      <c r="BX114" s="926"/>
      <c r="BY114" s="926"/>
      <c r="BZ114" s="926"/>
      <c r="CA114" s="926">
        <v>1061821</v>
      </c>
      <c r="CB114" s="926"/>
      <c r="CC114" s="926"/>
      <c r="CD114" s="926"/>
      <c r="CE114" s="926"/>
      <c r="CF114" s="920">
        <v>20.100000000000001</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2267</v>
      </c>
      <c r="AB115" s="938"/>
      <c r="AC115" s="938"/>
      <c r="AD115" s="938"/>
      <c r="AE115" s="939"/>
      <c r="AF115" s="940">
        <v>1766</v>
      </c>
      <c r="AG115" s="938"/>
      <c r="AH115" s="938"/>
      <c r="AI115" s="938"/>
      <c r="AJ115" s="939"/>
      <c r="AK115" s="940">
        <v>1430</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1461733</v>
      </c>
      <c r="AB117" s="979"/>
      <c r="AC117" s="979"/>
      <c r="AD117" s="979"/>
      <c r="AE117" s="980"/>
      <c r="AF117" s="981">
        <v>1482733</v>
      </c>
      <c r="AG117" s="979"/>
      <c r="AH117" s="979"/>
      <c r="AI117" s="979"/>
      <c r="AJ117" s="980"/>
      <c r="AK117" s="981">
        <v>1502298</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17158341</v>
      </c>
      <c r="BR119" s="1000"/>
      <c r="BS119" s="1000"/>
      <c r="BT119" s="1000"/>
      <c r="BU119" s="1000"/>
      <c r="BV119" s="1000">
        <v>16983315</v>
      </c>
      <c r="BW119" s="1000"/>
      <c r="BX119" s="1000"/>
      <c r="BY119" s="1000"/>
      <c r="BZ119" s="1000"/>
      <c r="CA119" s="1000">
        <v>16681419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57189</v>
      </c>
      <c r="DH119" s="986"/>
      <c r="DI119" s="986"/>
      <c r="DJ119" s="986"/>
      <c r="DK119" s="987"/>
      <c r="DL119" s="985">
        <v>44462</v>
      </c>
      <c r="DM119" s="986"/>
      <c r="DN119" s="986"/>
      <c r="DO119" s="986"/>
      <c r="DP119" s="987"/>
      <c r="DQ119" s="985">
        <v>36829</v>
      </c>
      <c r="DR119" s="986"/>
      <c r="DS119" s="986"/>
      <c r="DT119" s="986"/>
      <c r="DU119" s="987"/>
      <c r="DV119" s="988">
        <v>0.7</v>
      </c>
      <c r="DW119" s="989"/>
      <c r="DX119" s="989"/>
      <c r="DY119" s="989"/>
      <c r="DZ119" s="990"/>
    </row>
    <row r="120" spans="1:130" s="230"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4027358</v>
      </c>
      <c r="BR120" s="931"/>
      <c r="BS120" s="931"/>
      <c r="BT120" s="931"/>
      <c r="BU120" s="931"/>
      <c r="BV120" s="931">
        <v>3703752</v>
      </c>
      <c r="BW120" s="931"/>
      <c r="BX120" s="931"/>
      <c r="BY120" s="931"/>
      <c r="BZ120" s="931"/>
      <c r="CA120" s="931">
        <v>3341523</v>
      </c>
      <c r="CB120" s="931"/>
      <c r="CC120" s="931"/>
      <c r="CD120" s="931"/>
      <c r="CE120" s="931"/>
      <c r="CF120" s="944">
        <v>63.1</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1493824</v>
      </c>
      <c r="DH120" s="931"/>
      <c r="DI120" s="931"/>
      <c r="DJ120" s="931"/>
      <c r="DK120" s="931"/>
      <c r="DL120" s="931">
        <v>1326303</v>
      </c>
      <c r="DM120" s="931"/>
      <c r="DN120" s="931"/>
      <c r="DO120" s="931"/>
      <c r="DP120" s="931"/>
      <c r="DQ120" s="931">
        <v>1167467</v>
      </c>
      <c r="DR120" s="931"/>
      <c r="DS120" s="931"/>
      <c r="DT120" s="931"/>
      <c r="DU120" s="931"/>
      <c r="DV120" s="932">
        <v>22.1</v>
      </c>
      <c r="DW120" s="932"/>
      <c r="DX120" s="932"/>
      <c r="DY120" s="932"/>
      <c r="DZ120" s="933"/>
    </row>
    <row r="121" spans="1:130" s="230"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1257351</v>
      </c>
      <c r="BR121" s="926"/>
      <c r="BS121" s="926"/>
      <c r="BT121" s="926"/>
      <c r="BU121" s="926"/>
      <c r="BV121" s="926">
        <v>1260400</v>
      </c>
      <c r="BW121" s="926"/>
      <c r="BX121" s="926"/>
      <c r="BY121" s="926"/>
      <c r="BZ121" s="926"/>
      <c r="CA121" s="926">
        <v>1235947</v>
      </c>
      <c r="CB121" s="926"/>
      <c r="CC121" s="926"/>
      <c r="CD121" s="926"/>
      <c r="CE121" s="926"/>
      <c r="CF121" s="920">
        <v>23.4</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351591</v>
      </c>
      <c r="DH121" s="926"/>
      <c r="DI121" s="926"/>
      <c r="DJ121" s="926"/>
      <c r="DK121" s="926"/>
      <c r="DL121" s="926">
        <v>298675</v>
      </c>
      <c r="DM121" s="926"/>
      <c r="DN121" s="926"/>
      <c r="DO121" s="926"/>
      <c r="DP121" s="926"/>
      <c r="DQ121" s="926">
        <v>211192</v>
      </c>
      <c r="DR121" s="926"/>
      <c r="DS121" s="926"/>
      <c r="DT121" s="926"/>
      <c r="DU121" s="926"/>
      <c r="DV121" s="927">
        <v>4</v>
      </c>
      <c r="DW121" s="927"/>
      <c r="DX121" s="927"/>
      <c r="DY121" s="927"/>
      <c r="DZ121" s="928"/>
    </row>
    <row r="122" spans="1:130" s="230"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8909715</v>
      </c>
      <c r="BR122" s="1000"/>
      <c r="BS122" s="1000"/>
      <c r="BT122" s="1000"/>
      <c r="BU122" s="1000"/>
      <c r="BV122" s="1000">
        <v>9564458</v>
      </c>
      <c r="BW122" s="1000"/>
      <c r="BX122" s="1000"/>
      <c r="BY122" s="1000"/>
      <c r="BZ122" s="1000"/>
      <c r="CA122" s="1000">
        <v>9115001</v>
      </c>
      <c r="CB122" s="1000"/>
      <c r="CC122" s="1000"/>
      <c r="CD122" s="1000"/>
      <c r="CE122" s="1000"/>
      <c r="CF122" s="1017">
        <v>172.2</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58763</v>
      </c>
      <c r="DH122" s="926"/>
      <c r="DI122" s="926"/>
      <c r="DJ122" s="926"/>
      <c r="DK122" s="926"/>
      <c r="DL122" s="926">
        <v>65621</v>
      </c>
      <c r="DM122" s="926"/>
      <c r="DN122" s="926"/>
      <c r="DO122" s="926"/>
      <c r="DP122" s="926"/>
      <c r="DQ122" s="926">
        <v>110172</v>
      </c>
      <c r="DR122" s="926"/>
      <c r="DS122" s="926"/>
      <c r="DT122" s="926"/>
      <c r="DU122" s="926"/>
      <c r="DV122" s="927">
        <v>2.1</v>
      </c>
      <c r="DW122" s="927"/>
      <c r="DX122" s="927"/>
      <c r="DY122" s="927"/>
      <c r="DZ122" s="928"/>
    </row>
    <row r="123" spans="1:130" s="230"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3">
        <v>14194424</v>
      </c>
      <c r="BR123" s="1064"/>
      <c r="BS123" s="1064"/>
      <c r="BT123" s="1064"/>
      <c r="BU123" s="1064"/>
      <c r="BV123" s="1064">
        <v>14528610</v>
      </c>
      <c r="BW123" s="1064"/>
      <c r="BX123" s="1064"/>
      <c r="BY123" s="1064"/>
      <c r="BZ123" s="1064"/>
      <c r="CA123" s="1064">
        <v>13692471</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34681</v>
      </c>
      <c r="DH123" s="959"/>
      <c r="DI123" s="959"/>
      <c r="DJ123" s="959"/>
      <c r="DK123" s="960"/>
      <c r="DL123" s="961">
        <v>34701</v>
      </c>
      <c r="DM123" s="959"/>
      <c r="DN123" s="959"/>
      <c r="DO123" s="959"/>
      <c r="DP123" s="960"/>
      <c r="DQ123" s="961">
        <v>38209</v>
      </c>
      <c r="DR123" s="959"/>
      <c r="DS123" s="959"/>
      <c r="DT123" s="959"/>
      <c r="DU123" s="960"/>
      <c r="DV123" s="962">
        <v>0.7</v>
      </c>
      <c r="DW123" s="963"/>
      <c r="DX123" s="963"/>
      <c r="DY123" s="963"/>
      <c r="DZ123" s="964"/>
    </row>
    <row r="124" spans="1:130" s="230"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55</v>
      </c>
      <c r="BR124" s="1027"/>
      <c r="BS124" s="1027"/>
      <c r="BT124" s="1027"/>
      <c r="BU124" s="1027"/>
      <c r="BV124" s="1027">
        <v>46.3</v>
      </c>
      <c r="BW124" s="1027"/>
      <c r="BX124" s="1027"/>
      <c r="BY124" s="1027"/>
      <c r="BZ124" s="1027"/>
      <c r="CA124" s="1027">
        <v>56.4</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2267</v>
      </c>
      <c r="AB127" s="959"/>
      <c r="AC127" s="959"/>
      <c r="AD127" s="959"/>
      <c r="AE127" s="960"/>
      <c r="AF127" s="961">
        <v>1766</v>
      </c>
      <c r="AG127" s="959"/>
      <c r="AH127" s="959"/>
      <c r="AI127" s="959"/>
      <c r="AJ127" s="960"/>
      <c r="AK127" s="961">
        <v>1430</v>
      </c>
      <c r="AL127" s="959"/>
      <c r="AM127" s="959"/>
      <c r="AN127" s="959"/>
      <c r="AO127" s="960"/>
      <c r="AP127" s="962">
        <v>0</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80490</v>
      </c>
      <c r="AB128" s="1046"/>
      <c r="AC128" s="1046"/>
      <c r="AD128" s="1046"/>
      <c r="AE128" s="1047"/>
      <c r="AF128" s="1048">
        <v>89370</v>
      </c>
      <c r="AG128" s="1046"/>
      <c r="AH128" s="1046"/>
      <c r="AI128" s="1046"/>
      <c r="AJ128" s="1047"/>
      <c r="AK128" s="1048">
        <v>105032</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14.35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6278108</v>
      </c>
      <c r="AB129" s="959"/>
      <c r="AC129" s="959"/>
      <c r="AD129" s="959"/>
      <c r="AE129" s="960"/>
      <c r="AF129" s="961">
        <v>6180805</v>
      </c>
      <c r="AG129" s="959"/>
      <c r="AH129" s="959"/>
      <c r="AI129" s="959"/>
      <c r="AJ129" s="960"/>
      <c r="AK129" s="961">
        <v>6211451</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19.350000000000001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895663</v>
      </c>
      <c r="AB130" s="959"/>
      <c r="AC130" s="959"/>
      <c r="AD130" s="959"/>
      <c r="AE130" s="960"/>
      <c r="AF130" s="961">
        <v>881068</v>
      </c>
      <c r="AG130" s="959"/>
      <c r="AH130" s="959"/>
      <c r="AI130" s="959"/>
      <c r="AJ130" s="960"/>
      <c r="AK130" s="961">
        <v>919170</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9.1999999999999993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5382445</v>
      </c>
      <c r="AB131" s="986"/>
      <c r="AC131" s="986"/>
      <c r="AD131" s="986"/>
      <c r="AE131" s="987"/>
      <c r="AF131" s="985">
        <v>5299737</v>
      </c>
      <c r="AG131" s="986"/>
      <c r="AH131" s="986"/>
      <c r="AI131" s="986"/>
      <c r="AJ131" s="987"/>
      <c r="AK131" s="985">
        <v>5292281</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v>56.4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9.0215506150000007</v>
      </c>
      <c r="AB132" s="1097"/>
      <c r="AC132" s="1097"/>
      <c r="AD132" s="1097"/>
      <c r="AE132" s="1098"/>
      <c r="AF132" s="1099">
        <v>9.6664230700000005</v>
      </c>
      <c r="AG132" s="1097"/>
      <c r="AH132" s="1097"/>
      <c r="AI132" s="1097"/>
      <c r="AJ132" s="1098"/>
      <c r="AK132" s="1099">
        <v>9.0338362609999994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8.6999999999999993</v>
      </c>
      <c r="AB133" s="1080"/>
      <c r="AC133" s="1080"/>
      <c r="AD133" s="1080"/>
      <c r="AE133" s="1081"/>
      <c r="AF133" s="1079">
        <v>9.1</v>
      </c>
      <c r="AG133" s="1080"/>
      <c r="AH133" s="1080"/>
      <c r="AI133" s="1080"/>
      <c r="AJ133" s="1081"/>
      <c r="AK133" s="1079">
        <v>9.1999999999999993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NerEu3s0gwGnQBgq0+g/BA2ZzFX3YIPIDnKlffbJlu/qvKtgHJEQ4HS8v6lQopJIS4DUjA6XAkdTfPjt1OENA==" saltValue="aa5hxVPJikj91rL6jQr0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DW1omfYHyuyYAJE2RxbuePQyI18P6uX7aJ+TNwODbe1XUDxgIKJa1T6xEO5HSyobMkNkRoIrtSy7+QtSNjCaQ==" saltValue="T2ZQpKvMIaL6NfCQeWf5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7anxFrUB4bmpG7EYRBOSrtVi2rW0zKEjdF6vZ2xM7uqZc2OqRJTFNTs4rueINtDUZBacUBGNjVplQw7cLIBRA==" saltValue="lgCGx9vcZJDjHhAKZ5Ff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1870215</v>
      </c>
      <c r="AP9" s="281">
        <v>267212</v>
      </c>
      <c r="AQ9" s="282">
        <v>171003</v>
      </c>
      <c r="AR9" s="283">
        <v>56.3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225603</v>
      </c>
      <c r="AP10" s="284">
        <v>32234</v>
      </c>
      <c r="AQ10" s="285">
        <v>27322</v>
      </c>
      <c r="AR10" s="286">
        <v>18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287839</v>
      </c>
      <c r="AP11" s="284">
        <v>41126</v>
      </c>
      <c r="AQ11" s="285">
        <v>5560</v>
      </c>
      <c r="AR11" s="286">
        <v>639.70000000000005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49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127536</v>
      </c>
      <c r="AP13" s="284">
        <v>18222</v>
      </c>
      <c r="AQ13" s="285">
        <v>6397</v>
      </c>
      <c r="AR13" s="286">
        <v>184.9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3908</v>
      </c>
      <c r="AP14" s="284">
        <v>558</v>
      </c>
      <c r="AQ14" s="285">
        <v>3603</v>
      </c>
      <c r="AR14" s="286">
        <v>-84.5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-74318</v>
      </c>
      <c r="AP15" s="284">
        <v>-10618</v>
      </c>
      <c r="AQ15" s="285">
        <v>-9266</v>
      </c>
      <c r="AR15" s="286">
        <v>14.6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2440783</v>
      </c>
      <c r="AP16" s="284">
        <v>348733</v>
      </c>
      <c r="AQ16" s="285">
        <v>204668</v>
      </c>
      <c r="AR16" s="286">
        <v>70.400000000000006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23.43</v>
      </c>
      <c r="AP21" s="298">
        <v>17.07</v>
      </c>
      <c r="AQ21" s="299">
        <v>6.36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97.4</v>
      </c>
      <c r="AP22" s="303">
        <v>95.6</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1196485</v>
      </c>
      <c r="AP32" s="312">
        <v>170951</v>
      </c>
      <c r="AQ32" s="313">
        <v>121688</v>
      </c>
      <c r="AR32" s="314">
        <v>40.5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v>42</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v>167</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304383</v>
      </c>
      <c r="AP35" s="312">
        <v>43489</v>
      </c>
      <c r="AQ35" s="313">
        <v>24481</v>
      </c>
      <c r="AR35" s="314">
        <v>77.599999999999994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t="s">
        <v>490</v>
      </c>
      <c r="AP36" s="312" t="s">
        <v>490</v>
      </c>
      <c r="AQ36" s="313">
        <v>4187</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1430</v>
      </c>
      <c r="AP37" s="312">
        <v>204</v>
      </c>
      <c r="AQ37" s="313">
        <v>813</v>
      </c>
      <c r="AR37" s="314">
        <v>-74.900000000000006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490</v>
      </c>
      <c r="AP38" s="315" t="s">
        <v>490</v>
      </c>
      <c r="AQ38" s="316">
        <v>19</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-105032</v>
      </c>
      <c r="AP39" s="312">
        <v>-15007</v>
      </c>
      <c r="AQ39" s="313">
        <v>-4925</v>
      </c>
      <c r="AR39" s="314">
        <v>204.7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-919170</v>
      </c>
      <c r="AP40" s="312">
        <v>-131329</v>
      </c>
      <c r="AQ40" s="313">
        <v>-96916</v>
      </c>
      <c r="AR40" s="314">
        <v>35.5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478096</v>
      </c>
      <c r="AP41" s="312">
        <v>68309</v>
      </c>
      <c r="AQ41" s="313">
        <v>49555</v>
      </c>
      <c r="AR41" s="314">
        <v>37.799999999999997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3490296</v>
      </c>
      <c r="AN51" s="334">
        <v>464815</v>
      </c>
      <c r="AO51" s="335">
        <v>66.5</v>
      </c>
      <c r="AP51" s="336">
        <v>190274</v>
      </c>
      <c r="AQ51" s="337">
        <v>13.6</v>
      </c>
      <c r="AR51" s="338">
        <v>52.9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1034087</v>
      </c>
      <c r="AN52" s="342">
        <v>137713</v>
      </c>
      <c r="AO52" s="343">
        <v>20.399999999999999</v>
      </c>
      <c r="AP52" s="344">
        <v>88584</v>
      </c>
      <c r="AQ52" s="345">
        <v>7.3</v>
      </c>
      <c r="AR52" s="346">
        <v>13.1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3326431</v>
      </c>
      <c r="AN53" s="334">
        <v>448004</v>
      </c>
      <c r="AO53" s="335">
        <v>-3.6</v>
      </c>
      <c r="AP53" s="336">
        <v>200194</v>
      </c>
      <c r="AQ53" s="337">
        <v>5.2</v>
      </c>
      <c r="AR53" s="338">
        <v>-8.8000000000000007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1028504</v>
      </c>
      <c r="AN54" s="342">
        <v>138519</v>
      </c>
      <c r="AO54" s="343">
        <v>0.6</v>
      </c>
      <c r="AP54" s="344">
        <v>106422</v>
      </c>
      <c r="AQ54" s="345">
        <v>20.100000000000001</v>
      </c>
      <c r="AR54" s="346">
        <v>-19.5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3859821</v>
      </c>
      <c r="AN55" s="334">
        <v>529686</v>
      </c>
      <c r="AO55" s="335">
        <v>18.2</v>
      </c>
      <c r="AP55" s="336">
        <v>196914</v>
      </c>
      <c r="AQ55" s="337">
        <v>-1.6</v>
      </c>
      <c r="AR55" s="338">
        <v>19.8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1230369</v>
      </c>
      <c r="AN56" s="342">
        <v>168844</v>
      </c>
      <c r="AO56" s="343">
        <v>21.9</v>
      </c>
      <c r="AP56" s="344">
        <v>98966</v>
      </c>
      <c r="AQ56" s="345">
        <v>-7</v>
      </c>
      <c r="AR56" s="346">
        <v>28.9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3951976</v>
      </c>
      <c r="AN57" s="334">
        <v>550491</v>
      </c>
      <c r="AO57" s="335">
        <v>3.9</v>
      </c>
      <c r="AP57" s="336">
        <v>204757</v>
      </c>
      <c r="AQ57" s="337">
        <v>4</v>
      </c>
      <c r="AR57" s="338">
        <v>-0.1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1980399</v>
      </c>
      <c r="AN58" s="342">
        <v>275860</v>
      </c>
      <c r="AO58" s="343">
        <v>63.4</v>
      </c>
      <c r="AP58" s="344">
        <v>106071</v>
      </c>
      <c r="AQ58" s="345">
        <v>7.2</v>
      </c>
      <c r="AR58" s="346">
        <v>56.2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2091230</v>
      </c>
      <c r="AN59" s="334">
        <v>298790</v>
      </c>
      <c r="AO59" s="335">
        <v>-45.7</v>
      </c>
      <c r="AP59" s="336">
        <v>194971</v>
      </c>
      <c r="AQ59" s="337">
        <v>-4.8</v>
      </c>
      <c r="AR59" s="338">
        <v>-40.9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1287891</v>
      </c>
      <c r="AN60" s="342">
        <v>184011</v>
      </c>
      <c r="AO60" s="343">
        <v>-33.299999999999997</v>
      </c>
      <c r="AP60" s="344">
        <v>105966</v>
      </c>
      <c r="AQ60" s="345">
        <v>-0.1</v>
      </c>
      <c r="AR60" s="346">
        <v>-33.200000000000003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3343951</v>
      </c>
      <c r="AN61" s="349">
        <v>458357</v>
      </c>
      <c r="AO61" s="350">
        <v>7.9</v>
      </c>
      <c r="AP61" s="351">
        <v>197422</v>
      </c>
      <c r="AQ61" s="352">
        <v>3.3</v>
      </c>
      <c r="AR61" s="338">
        <v>4.5999999999999996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1312250</v>
      </c>
      <c r="AN62" s="342">
        <v>180989</v>
      </c>
      <c r="AO62" s="343">
        <v>14.6</v>
      </c>
      <c r="AP62" s="344">
        <v>101202</v>
      </c>
      <c r="AQ62" s="345">
        <v>5.5</v>
      </c>
      <c r="AR62" s="346">
        <v>9.1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0idlPZiTrlWz0X5pPckD9sR8Mhyf3vDQUYchMCC9bGRggXVVAnNlpAtVJ+Wi8VWq9X3GBmPjFdLzsrhshhYOA==" saltValue="sDT6N0raM3gwmBbxXOAT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H5yuZ/xQXWxohxHyEYo+8Dywt2tVA0JgAhIm/pMS5mXojmwE/G1Rmb7o9RN3HwYfvks2EPWPzgwvtv8I7JxHQQ==" saltValue="o7wtjuj8M05bvS70Tl4i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Ms+SGCIYg4xvMpPmm83apsdIsKCz3o4sJtfP6dGKfniQA9eeXFaLPWX5DgSfVjgXCZqBF6SsXUMirjheNYifYg==" saltValue="TwtMSKAKbP6TYCSB3wx6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29.51</v>
      </c>
      <c r="G47" s="12">
        <v>30.09</v>
      </c>
      <c r="H47" s="12">
        <v>24.54</v>
      </c>
      <c r="I47" s="12">
        <v>20.170000000000002</v>
      </c>
      <c r="J47" s="13">
        <v>17.09</v>
      </c>
    </row>
    <row r="48" spans="2:10" ht="57.75" customHeight="1" x14ac:dyDescent="0.15">
      <c r="B48" s="14"/>
      <c r="C48" s="1141" t="s">
        <v>4</v>
      </c>
      <c r="D48" s="1141"/>
      <c r="E48" s="1142"/>
      <c r="F48" s="15">
        <v>1.92</v>
      </c>
      <c r="G48" s="16">
        <v>2.69</v>
      </c>
      <c r="H48" s="16">
        <v>3.01</v>
      </c>
      <c r="I48" s="16">
        <v>1.7</v>
      </c>
      <c r="J48" s="17">
        <v>1.61</v>
      </c>
    </row>
    <row r="49" spans="2:10" ht="57.75" customHeight="1" thickBot="1" x14ac:dyDescent="0.2">
      <c r="B49" s="18"/>
      <c r="C49" s="1143" t="s">
        <v>5</v>
      </c>
      <c r="D49" s="1143"/>
      <c r="E49" s="1144"/>
      <c r="F49" s="19">
        <v>0.41</v>
      </c>
      <c r="G49" s="20">
        <v>2.23</v>
      </c>
      <c r="H49" s="20" t="s">
        <v>533</v>
      </c>
      <c r="I49" s="20" t="s">
        <v>534</v>
      </c>
      <c r="J49" s="21" t="s">
        <v>535</v>
      </c>
    </row>
    <row r="50" spans="2:10" x14ac:dyDescent="0.15"/>
  </sheetData>
  <sheetProtection algorithmName="SHA-512" hashValue="8O2MW+N+rdUyagwMElmzau//hRi9K6kc6zCZZDTQqwyjGl3W/Kxq0tsWqWcxr+iX0xeihPRFoSAzzGwWI+MBmw==" saltValue="+ZZEURSLwzK623pU8NeE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2025-02-19T00:24:31Z</dcterms:created>
  <dcterms:modified xsi:type="dcterms:W3CDTF">2025-09-19T00:21:08Z</dcterms:modified>
  <cp:category/>
</cp:coreProperties>
</file>